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activeTab="7"/>
  </bookViews>
  <sheets>
    <sheet name="安棚镇" sheetId="1" r:id="rId1"/>
    <sheet name="新集乡" sheetId="2" r:id="rId2"/>
    <sheet name="埠江镇" sheetId="3" r:id="rId3"/>
    <sheet name="吴城镇" sheetId="4" r:id="rId4"/>
    <sheet name="毛集镇" sheetId="5" r:id="rId5"/>
    <sheet name="固县镇" sheetId="6" r:id="rId6"/>
    <sheet name="平氏镇" sheetId="7" r:id="rId7"/>
    <sheet name="大河镇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<sst xmlns="http://schemas.openxmlformats.org/spreadsheetml/2006/main" count="136" uniqueCount="47">
  <si>
    <t xml:space="preserve">桐柏县2025年秸秆综合利用项目秸秆收储奖补公示
</t>
  </si>
  <si>
    <t>位置</t>
  </si>
  <si>
    <t>序号</t>
  </si>
  <si>
    <t>长</t>
  </si>
  <si>
    <t>宽</t>
  </si>
  <si>
    <t>高</t>
  </si>
  <si>
    <t>体积</t>
  </si>
  <si>
    <t>重量（t）</t>
  </si>
  <si>
    <t>实施企业</t>
  </si>
  <si>
    <t>安棚镇万岗村</t>
  </si>
  <si>
    <t>河南爱慧农业有限公司</t>
  </si>
  <si>
    <t>安棚镇胡岗村菜园组</t>
  </si>
  <si>
    <t>安棚镇大倪岗村南周湾组</t>
  </si>
  <si>
    <t>安棚镇张楼村花庄组</t>
  </si>
  <si>
    <t>安棚镇万岗村穆沟组</t>
  </si>
  <si>
    <t>总计</t>
  </si>
  <si>
    <t>安棚镇大倪岗村秋树庄组</t>
  </si>
  <si>
    <t>桐柏县禾影农业服务有限公司</t>
  </si>
  <si>
    <t>安棚镇吕庄村徐庄组</t>
  </si>
  <si>
    <t>安棚镇朱洼村刘冢组</t>
  </si>
  <si>
    <t>安棚镇泰山村四里冲组</t>
  </si>
  <si>
    <t>桐柏县林农牧业有限公司</t>
  </si>
  <si>
    <t xml:space="preserve">安棚镇王湾村堡上组 </t>
  </si>
  <si>
    <t>安棚镇泰山村竹园组</t>
  </si>
  <si>
    <t xml:space="preserve"> 备注：补助标准:42元/吨。公示期为7天（自2026年4月13日起至2026年4月21日止）。公示期间，如有异议，可向我单位反映。联系电话：0377-68111159，联系地址：桐柏县淮河路215号桐柏县农业农村局。</t>
  </si>
  <si>
    <t>新集乡苏庄村</t>
  </si>
  <si>
    <t>新集乡栗园村马庄组</t>
  </si>
  <si>
    <t>新集乡苏庄村唐庄新村组</t>
  </si>
  <si>
    <t>埠江镇高寨村</t>
  </si>
  <si>
    <t>埠江镇水湖流村牛庄组</t>
  </si>
  <si>
    <t>吴城镇陈留店村沈家河坎组</t>
  </si>
  <si>
    <t>河南禾桐农业有限公司</t>
  </si>
  <si>
    <t>吴城镇西新庄村陈老庄组</t>
  </si>
  <si>
    <t>吴城镇陈留店村收储中心院内</t>
  </si>
  <si>
    <t>毛集镇李庄村</t>
  </si>
  <si>
    <t>毛集镇蔡庄村周小庄组</t>
  </si>
  <si>
    <t>毛集镇蔡庄村刘庄组</t>
  </si>
  <si>
    <t>毛集镇石河村上石河组</t>
  </si>
  <si>
    <t>毛集镇光武村下彭沟组</t>
  </si>
  <si>
    <t>固县镇大石坡村李楼组</t>
  </si>
  <si>
    <t xml:space="preserve">平氏镇大堰张村花庄组 </t>
  </si>
  <si>
    <t xml:space="preserve">平氏镇新庄村周庄组 </t>
  </si>
  <si>
    <t>平氏镇北西村一组</t>
  </si>
  <si>
    <t>平氏镇大堰张村郑庄组</t>
  </si>
  <si>
    <t>大河镇李沟村鸭子口组</t>
  </si>
  <si>
    <t>大河镇李沟村李沟西组</t>
  </si>
  <si>
    <t>大河镇六里村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</si>
</sst>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20"/>
      <color rgb="FF000000"/>
      <name val="方正小标宋简体"/>
      <charset val="134"/>
    </font>
    <font>
      <sz val="20"/>
      <color rgb="FF000000"/>
      <name val="方正小标宋简体"/>
      <charset val="134"/>
    </font>
    <font>
      <b/>
      <sz val="16"/>
      <color rgb="FF000000"/>
      <name val="仿宋_GB2312"/>
      <charset val="134"/>
    </font>
    <font>
      <sz val="14"/>
      <name val="仿宋_GB2312"/>
      <charset val="134"/>
    </font>
    <font>
      <sz val="14"/>
      <color rgb="FF000000"/>
      <name val="仿宋_GB2312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rgb="FF000000"/>
      <name val="仿宋_GB2312"/>
      <charset val="134"/>
    </font>
    <font>
      <sz val="14"/>
      <name val="宋体"/>
      <charset val="134"/>
    </font>
    <font>
      <b/>
      <sz val="22"/>
      <color rgb="FF000000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6" applyNumberFormat="0" applyAlignment="0" applyProtection="0">
      <alignment vertical="center"/>
    </xf>
    <xf numFmtId="0" fontId="20" fillId="4" borderId="17" applyNumberFormat="0" applyAlignment="0" applyProtection="0">
      <alignment vertical="center"/>
    </xf>
    <xf numFmtId="0" fontId="21" fillId="4" borderId="16" applyNumberFormat="0" applyAlignment="0" applyProtection="0">
      <alignment vertical="center"/>
    </xf>
    <xf numFmtId="0" fontId="22" fillId="5" borderId="18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176" fontId="8" fillId="0" borderId="8" xfId="0" applyNumberFormat="1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176" fontId="9" fillId="0" borderId="5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176" fontId="7" fillId="0" borderId="8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opLeftCell="A16" workbookViewId="0">
      <selection activeCell="F31" sqref="F31"/>
    </sheetView>
  </sheetViews>
  <sheetFormatPr defaultColWidth="8.89166666666667" defaultRowHeight="13.5"/>
  <cols>
    <col min="1" max="1" width="29.75" customWidth="1"/>
    <col min="2" max="2" width="11.5" customWidth="1"/>
    <col min="3" max="3" width="11" customWidth="1"/>
    <col min="4" max="4" width="9.5" customWidth="1"/>
    <col min="5" max="5" width="9.375" customWidth="1"/>
    <col min="6" max="6" width="13.3333333333333" customWidth="1"/>
    <col min="7" max="7" width="16" customWidth="1"/>
    <col min="8" max="8" width="31.775" customWidth="1"/>
  </cols>
  <sheetData>
    <row r="1" ht="60" customHeight="1" spans="1:9">
      <c r="A1" s="36" t="s">
        <v>0</v>
      </c>
      <c r="B1" s="36"/>
      <c r="C1" s="36"/>
      <c r="D1" s="36"/>
      <c r="E1" s="36"/>
      <c r="F1" s="36"/>
      <c r="G1" s="36"/>
      <c r="H1" s="36"/>
      <c r="I1" s="2"/>
    </row>
    <row r="2" ht="32" customHeight="1" spans="1:9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</row>
    <row r="3" ht="32" customHeight="1" spans="1:9">
      <c r="A3" s="16" t="s">
        <v>9</v>
      </c>
      <c r="B3" s="7">
        <v>1</v>
      </c>
      <c r="C3" s="7">
        <v>18.3</v>
      </c>
      <c r="D3" s="7">
        <v>5.5</v>
      </c>
      <c r="E3" s="7">
        <v>4.4</v>
      </c>
      <c r="F3" s="7">
        <v>442.86</v>
      </c>
      <c r="G3" s="25">
        <v>230.2872</v>
      </c>
      <c r="H3" s="26" t="s">
        <v>10</v>
      </c>
    </row>
    <row r="4" ht="32" customHeight="1" spans="1:9">
      <c r="A4" s="16"/>
      <c r="B4" s="7">
        <v>2</v>
      </c>
      <c r="C4" s="7">
        <v>25.5</v>
      </c>
      <c r="D4" s="7">
        <v>5.7</v>
      </c>
      <c r="E4" s="7">
        <v>4.5</v>
      </c>
      <c r="F4" s="7">
        <v>654.08</v>
      </c>
      <c r="G4" s="25">
        <v>340.1216</v>
      </c>
      <c r="H4" s="26"/>
    </row>
    <row r="5" ht="32" customHeight="1" spans="1:9">
      <c r="A5" s="16"/>
      <c r="B5" s="7">
        <v>3</v>
      </c>
      <c r="C5" s="7">
        <v>50.3</v>
      </c>
      <c r="D5" s="7">
        <v>9.5</v>
      </c>
      <c r="E5" s="7">
        <v>3.6</v>
      </c>
      <c r="F5" s="7">
        <v>1720.26</v>
      </c>
      <c r="G5" s="25">
        <v>894.5352</v>
      </c>
      <c r="H5" s="26"/>
    </row>
    <row r="6" ht="32" customHeight="1" spans="1:9">
      <c r="A6" s="16"/>
      <c r="B6" s="17">
        <v>4</v>
      </c>
      <c r="C6" s="17">
        <v>50.1</v>
      </c>
      <c r="D6" s="17">
        <v>9.5</v>
      </c>
      <c r="E6" s="17">
        <v>3.5</v>
      </c>
      <c r="F6" s="17">
        <v>1665.83</v>
      </c>
      <c r="G6" s="25">
        <v>866.2316</v>
      </c>
      <c r="H6" s="26"/>
    </row>
    <row r="7" ht="32" customHeight="1" spans="1:9">
      <c r="A7" s="16"/>
      <c r="B7" s="7">
        <v>5</v>
      </c>
      <c r="C7" s="7">
        <v>13.3</v>
      </c>
      <c r="D7" s="7">
        <v>6.2</v>
      </c>
      <c r="E7" s="7">
        <v>4.2</v>
      </c>
      <c r="F7" s="7">
        <v>346.33</v>
      </c>
      <c r="G7" s="25">
        <v>180.0916</v>
      </c>
      <c r="H7" s="26"/>
    </row>
    <row r="8" ht="32" customHeight="1" spans="1:9">
      <c r="A8" s="16" t="s">
        <v>11</v>
      </c>
      <c r="B8" s="7">
        <v>1</v>
      </c>
      <c r="C8" s="7">
        <v>34.5</v>
      </c>
      <c r="D8" s="7">
        <v>5.2</v>
      </c>
      <c r="E8" s="7">
        <v>3.47</v>
      </c>
      <c r="F8" s="7">
        <v>622.52</v>
      </c>
      <c r="G8" s="25">
        <v>323.7104</v>
      </c>
      <c r="H8" s="26"/>
    </row>
    <row r="9" ht="32" customHeight="1" spans="1:9">
      <c r="A9" s="16" t="s">
        <v>12</v>
      </c>
      <c r="B9" s="7">
        <v>1</v>
      </c>
      <c r="C9" s="7">
        <v>20.3</v>
      </c>
      <c r="D9" s="7">
        <v>5.5</v>
      </c>
      <c r="E9" s="7">
        <v>4.1</v>
      </c>
      <c r="F9" s="7">
        <v>457.77</v>
      </c>
      <c r="G9" s="25">
        <v>238.0404</v>
      </c>
      <c r="H9" s="26"/>
    </row>
    <row r="10" ht="32" customHeight="1" spans="1:9">
      <c r="A10" s="16" t="s">
        <v>13</v>
      </c>
      <c r="B10" s="7">
        <v>1</v>
      </c>
      <c r="C10" s="7">
        <v>12.6</v>
      </c>
      <c r="D10" s="7">
        <v>4.2</v>
      </c>
      <c r="E10" s="7">
        <v>5.4</v>
      </c>
      <c r="F10" s="7">
        <v>285.77</v>
      </c>
      <c r="G10" s="25">
        <v>148.6004</v>
      </c>
      <c r="H10" s="26"/>
    </row>
    <row r="11" ht="32" customHeight="1" spans="1:9">
      <c r="A11" s="16"/>
      <c r="B11" s="7">
        <v>2</v>
      </c>
      <c r="C11" s="7">
        <v>6.4</v>
      </c>
      <c r="D11" s="7">
        <v>4</v>
      </c>
      <c r="E11" s="7">
        <v>5.4</v>
      </c>
      <c r="F11" s="7">
        <v>138.24</v>
      </c>
      <c r="G11" s="25">
        <v>71.8848</v>
      </c>
      <c r="H11" s="26"/>
    </row>
    <row r="12" ht="32" customHeight="1" spans="1:9">
      <c r="A12" s="16" t="s">
        <v>14</v>
      </c>
      <c r="B12" s="7">
        <v>1</v>
      </c>
      <c r="C12" s="7">
        <v>30</v>
      </c>
      <c r="D12" s="7">
        <v>13.4</v>
      </c>
      <c r="E12" s="7">
        <v>4</v>
      </c>
      <c r="F12" s="7">
        <v>1608</v>
      </c>
      <c r="G12" s="25">
        <v>546.72</v>
      </c>
      <c r="H12" s="26"/>
    </row>
    <row r="13" ht="32" customHeight="1" spans="1:9">
      <c r="A13" s="16" t="s">
        <v>13</v>
      </c>
      <c r="B13" s="7">
        <v>1</v>
      </c>
      <c r="C13" s="7">
        <v>17.9</v>
      </c>
      <c r="D13" s="7">
        <v>13.2</v>
      </c>
      <c r="E13" s="7">
        <v>4.4</v>
      </c>
      <c r="F13" s="7">
        <v>1039.63</v>
      </c>
      <c r="G13" s="25">
        <v>353.4742</v>
      </c>
      <c r="H13" s="26"/>
    </row>
    <row r="14" ht="32" customHeight="1" spans="1:9">
      <c r="A14" s="16" t="s">
        <v>13</v>
      </c>
      <c r="B14" s="7">
        <v>1</v>
      </c>
      <c r="C14" s="7">
        <v>61</v>
      </c>
      <c r="D14" s="7">
        <v>23.54</v>
      </c>
      <c r="E14" s="7">
        <v>4.1</v>
      </c>
      <c r="F14" s="25">
        <v>5887.354</v>
      </c>
      <c r="G14" s="25">
        <v>3061.32</v>
      </c>
      <c r="H14" s="26"/>
    </row>
    <row r="15" ht="32" customHeight="1" spans="1:9">
      <c r="A15" s="32" t="s">
        <v>15</v>
      </c>
      <c r="B15" s="33"/>
      <c r="C15" s="33"/>
      <c r="D15" s="33"/>
      <c r="E15" s="33"/>
      <c r="F15" s="33">
        <f>SUM(F3:F14)</f>
        <v>14868.644</v>
      </c>
      <c r="G15" s="34">
        <v>7255.0174</v>
      </c>
      <c r="H15" s="26"/>
    </row>
    <row r="16" ht="32" customHeight="1" spans="1:9">
      <c r="A16" s="16" t="s">
        <v>16</v>
      </c>
      <c r="B16" s="7">
        <v>1</v>
      </c>
      <c r="C16" s="7">
        <v>60</v>
      </c>
      <c r="D16" s="7">
        <v>20</v>
      </c>
      <c r="E16" s="7">
        <v>1.6</v>
      </c>
      <c r="F16" s="18">
        <f t="shared" ref="F16:F19" si="0">C16*D16*E16</f>
        <v>1920</v>
      </c>
      <c r="G16" s="19">
        <v>1305.6</v>
      </c>
      <c r="H16" s="9" t="s">
        <v>17</v>
      </c>
    </row>
    <row r="17" ht="32" customHeight="1" spans="1:8">
      <c r="A17" s="16" t="s">
        <v>18</v>
      </c>
      <c r="B17" s="7">
        <v>1</v>
      </c>
      <c r="C17" s="7">
        <v>22</v>
      </c>
      <c r="D17" s="7">
        <v>20</v>
      </c>
      <c r="E17" s="7">
        <v>4.2</v>
      </c>
      <c r="F17" s="18">
        <f t="shared" si="0"/>
        <v>1848</v>
      </c>
      <c r="G17" s="19">
        <v>1256.64</v>
      </c>
      <c r="H17" s="9"/>
    </row>
    <row r="18" ht="32" customHeight="1" spans="1:8">
      <c r="A18" s="16" t="s">
        <v>19</v>
      </c>
      <c r="B18" s="7">
        <v>1</v>
      </c>
      <c r="C18" s="7">
        <v>61.5</v>
      </c>
      <c r="D18" s="7">
        <v>8.5</v>
      </c>
      <c r="E18" s="7">
        <v>4.15</v>
      </c>
      <c r="F18" s="18">
        <f t="shared" si="0"/>
        <v>2169.4125</v>
      </c>
      <c r="G18" s="19">
        <v>737.60025</v>
      </c>
      <c r="H18" s="9"/>
    </row>
    <row r="19" ht="32" customHeight="1" spans="1:8">
      <c r="A19" s="6"/>
      <c r="B19" s="7">
        <v>2</v>
      </c>
      <c r="C19" s="7">
        <v>45</v>
      </c>
      <c r="D19" s="7">
        <v>8.5</v>
      </c>
      <c r="E19" s="7">
        <v>1</v>
      </c>
      <c r="F19" s="18">
        <f t="shared" si="0"/>
        <v>382.5</v>
      </c>
      <c r="G19" s="19">
        <v>130.05</v>
      </c>
      <c r="H19" s="9"/>
    </row>
    <row r="20" ht="32" customHeight="1" spans="1:8">
      <c r="A20" s="32" t="s">
        <v>15</v>
      </c>
      <c r="B20" s="33"/>
      <c r="C20" s="33"/>
      <c r="D20" s="33"/>
      <c r="E20" s="33"/>
      <c r="F20" s="34">
        <f>SUM(F16:F19)</f>
        <v>6319.9125</v>
      </c>
      <c r="G20" s="34">
        <v>3429.89025</v>
      </c>
      <c r="H20" s="9"/>
    </row>
    <row r="21" ht="32" customHeight="1" spans="1:8">
      <c r="A21" s="16" t="s">
        <v>20</v>
      </c>
      <c r="B21" s="7">
        <v>1</v>
      </c>
      <c r="C21" s="7">
        <v>18</v>
      </c>
      <c r="D21" s="7">
        <v>6.2</v>
      </c>
      <c r="E21" s="7">
        <v>4.7</v>
      </c>
      <c r="F21" s="25">
        <f t="shared" ref="F21:F25" si="1">C21*D21*E21</f>
        <v>524.52</v>
      </c>
      <c r="G21" s="25">
        <v>272.7504</v>
      </c>
      <c r="H21" s="26" t="s">
        <v>21</v>
      </c>
    </row>
    <row r="22" ht="32" customHeight="1" spans="1:8">
      <c r="A22" s="16"/>
      <c r="B22" s="7">
        <v>2</v>
      </c>
      <c r="C22" s="7">
        <v>24</v>
      </c>
      <c r="D22" s="7">
        <v>7.6</v>
      </c>
      <c r="E22" s="7">
        <v>4.7</v>
      </c>
      <c r="F22" s="25">
        <f t="shared" si="1"/>
        <v>857.28</v>
      </c>
      <c r="G22" s="25">
        <v>445.7856</v>
      </c>
      <c r="H22" s="26"/>
    </row>
    <row r="23" ht="32" customHeight="1" spans="1:8">
      <c r="A23" s="16" t="s">
        <v>22</v>
      </c>
      <c r="B23" s="7">
        <v>1</v>
      </c>
      <c r="C23" s="7">
        <v>105</v>
      </c>
      <c r="D23" s="7">
        <v>6</v>
      </c>
      <c r="E23" s="7">
        <v>4.3</v>
      </c>
      <c r="F23" s="25">
        <f t="shared" si="1"/>
        <v>2709</v>
      </c>
      <c r="G23" s="25">
        <v>1408.68</v>
      </c>
      <c r="H23" s="26"/>
    </row>
    <row r="24" ht="32" customHeight="1" spans="1:8">
      <c r="A24" s="16" t="s">
        <v>23</v>
      </c>
      <c r="B24" s="7">
        <v>1</v>
      </c>
      <c r="C24" s="7">
        <v>28.2</v>
      </c>
      <c r="D24" s="7">
        <v>5.5</v>
      </c>
      <c r="E24" s="7">
        <v>3.5</v>
      </c>
      <c r="F24" s="25">
        <f t="shared" si="1"/>
        <v>542.85</v>
      </c>
      <c r="G24" s="25">
        <v>282.282</v>
      </c>
      <c r="H24" s="26"/>
    </row>
    <row r="25" ht="32" customHeight="1" spans="1:8">
      <c r="A25" s="16"/>
      <c r="B25" s="7">
        <v>2</v>
      </c>
      <c r="C25" s="7">
        <v>12</v>
      </c>
      <c r="D25" s="7">
        <v>4.85</v>
      </c>
      <c r="E25" s="7">
        <v>2.9</v>
      </c>
      <c r="F25" s="25">
        <f t="shared" si="1"/>
        <v>168.78</v>
      </c>
      <c r="G25" s="25">
        <v>87.7656</v>
      </c>
      <c r="H25" s="26"/>
    </row>
    <row r="26" ht="32" customHeight="1" spans="1:8">
      <c r="A26" s="10" t="s">
        <v>15</v>
      </c>
      <c r="B26" s="11"/>
      <c r="C26" s="11"/>
      <c r="D26" s="11"/>
      <c r="E26" s="11"/>
      <c r="F26" s="11">
        <f>SUM(F21:F25)</f>
        <v>4802.43</v>
      </c>
      <c r="G26" s="35">
        <v>2497.2636</v>
      </c>
      <c r="H26" s="27"/>
    </row>
    <row r="27" spans="1:8">
      <c r="A27" s="23" t="s">
        <v>24</v>
      </c>
      <c r="B27" s="23"/>
      <c r="C27" s="23"/>
      <c r="D27" s="23"/>
      <c r="E27" s="23"/>
      <c r="F27" s="23"/>
      <c r="G27" s="23"/>
      <c r="H27" s="23"/>
    </row>
    <row r="28" spans="1:8">
      <c r="A28" s="23"/>
      <c r="B28" s="23"/>
      <c r="C28" s="23"/>
      <c r="D28" s="23"/>
      <c r="E28" s="23"/>
      <c r="F28" s="23"/>
      <c r="G28" s="23"/>
      <c r="H28" s="23"/>
    </row>
  </sheetData>
  <mergeCells count="12">
    <mergeCell ref="A1:H1"/>
    <mergeCell ref="A15:B15"/>
    <mergeCell ref="A20:B20"/>
    <mergeCell ref="A26:B26"/>
    <mergeCell ref="A3:A7"/>
    <mergeCell ref="A10:A11"/>
    <mergeCell ref="A21:A22"/>
    <mergeCell ref="A24:A25"/>
    <mergeCell ref="H3:H15"/>
    <mergeCell ref="H16:H20"/>
    <mergeCell ref="H21:H26"/>
    <mergeCell ref="A27:H28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workbookViewId="0">
      <selection activeCell="A8" sqref="A8:H9"/>
    </sheetView>
  </sheetViews>
  <sheetFormatPr defaultColWidth="8.89166666666667" defaultRowHeight="13.5"/>
  <cols>
    <col min="1" max="1" width="31.125" customWidth="1"/>
    <col min="2" max="2" width="11.25" customWidth="1"/>
    <col min="3" max="3" width="11.125" customWidth="1"/>
    <col min="4" max="4" width="10" customWidth="1"/>
    <col min="5" max="5" width="9.25" customWidth="1"/>
    <col min="6" max="6" width="13.3333333333333" customWidth="1"/>
    <col min="7" max="7" width="16" customWidth="1"/>
    <col min="8" max="8" width="31.775" customWidth="1"/>
  </cols>
  <sheetData>
    <row r="1" ht="60" customHeight="1" spans="1:9">
      <c r="A1" s="36" t="s">
        <v>0</v>
      </c>
      <c r="B1" s="36"/>
      <c r="C1" s="36"/>
      <c r="D1" s="36"/>
      <c r="E1" s="36"/>
      <c r="F1" s="36"/>
      <c r="G1" s="36"/>
      <c r="H1" s="36"/>
      <c r="I1" s="2"/>
    </row>
    <row r="2" ht="32" customHeight="1" spans="1:9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</row>
    <row r="3" ht="32" customHeight="1" spans="1:9">
      <c r="A3" s="16" t="s">
        <v>25</v>
      </c>
      <c r="B3" s="7">
        <v>1</v>
      </c>
      <c r="C3" s="7">
        <v>32</v>
      </c>
      <c r="D3" s="7">
        <v>10</v>
      </c>
      <c r="E3" s="7">
        <v>3</v>
      </c>
      <c r="F3" s="7">
        <v>960</v>
      </c>
      <c r="G3" s="25">
        <v>499.2</v>
      </c>
      <c r="H3" s="26" t="s">
        <v>10</v>
      </c>
    </row>
    <row r="4" ht="32" customHeight="1" spans="1:9">
      <c r="A4" s="16" t="s">
        <v>26</v>
      </c>
      <c r="B4" s="7">
        <v>1</v>
      </c>
      <c r="C4" s="7">
        <v>21.3</v>
      </c>
      <c r="D4" s="7">
        <v>7</v>
      </c>
      <c r="E4" s="7">
        <v>2.47</v>
      </c>
      <c r="F4" s="7">
        <v>368.28</v>
      </c>
      <c r="G4" s="25">
        <v>191.5056</v>
      </c>
      <c r="H4" s="26"/>
    </row>
    <row r="5" ht="32" customHeight="1" spans="1:9">
      <c r="A5" s="16" t="s">
        <v>27</v>
      </c>
      <c r="B5" s="7">
        <v>1</v>
      </c>
      <c r="C5" s="7">
        <v>11</v>
      </c>
      <c r="D5" s="7">
        <v>5.5</v>
      </c>
      <c r="E5" s="7">
        <v>3.2</v>
      </c>
      <c r="F5" s="7">
        <v>193.6</v>
      </c>
      <c r="G5" s="25">
        <v>100.672</v>
      </c>
      <c r="H5" s="26"/>
    </row>
    <row r="6" ht="32" customHeight="1" spans="1:9">
      <c r="A6" s="16"/>
      <c r="B6" s="7">
        <v>2</v>
      </c>
      <c r="C6" s="7">
        <v>29</v>
      </c>
      <c r="D6" s="7">
        <v>8.8</v>
      </c>
      <c r="E6" s="7">
        <v>3.67</v>
      </c>
      <c r="F6" s="7">
        <v>936.58</v>
      </c>
      <c r="G6" s="25">
        <v>487.0216</v>
      </c>
      <c r="H6" s="26"/>
    </row>
    <row r="7" ht="32" customHeight="1" spans="1:9">
      <c r="A7" s="10" t="s">
        <v>15</v>
      </c>
      <c r="B7" s="11"/>
      <c r="C7" s="11"/>
      <c r="D7" s="11"/>
      <c r="E7" s="11"/>
      <c r="F7" s="11">
        <f>SUM(F3:F6)</f>
        <v>2458.46</v>
      </c>
      <c r="G7" s="35">
        <v>1278.3992</v>
      </c>
      <c r="H7" s="27"/>
    </row>
    <row r="8" ht="32" customHeight="1" spans="1:9">
      <c r="A8" s="23" t="s">
        <v>24</v>
      </c>
      <c r="B8" s="23"/>
      <c r="C8" s="23"/>
      <c r="D8" s="23"/>
      <c r="E8" s="23"/>
      <c r="F8" s="23"/>
      <c r="G8" s="23"/>
      <c r="H8" s="23"/>
    </row>
    <row r="9" ht="32" customHeight="1" spans="1:9">
      <c r="A9" s="23"/>
      <c r="B9" s="23"/>
      <c r="C9" s="23"/>
      <c r="D9" s="23"/>
      <c r="E9" s="23"/>
      <c r="F9" s="23"/>
      <c r="G9" s="23"/>
      <c r="H9" s="23"/>
    </row>
    <row r="10" ht="32" customHeight="1"/>
    <row r="11" ht="32" customHeight="1"/>
    <row r="12" ht="32" customHeight="1"/>
    <row r="13" ht="32" customHeight="1"/>
    <row r="14" ht="32" customHeight="1"/>
    <row r="15" ht="32" customHeight="1"/>
    <row r="16" ht="32" customHeight="1"/>
    <row r="17" ht="32" customHeight="1"/>
    <row r="18" ht="32" customHeight="1"/>
    <row r="19" ht="32" customHeight="1"/>
    <row r="20" ht="32" customHeight="1"/>
    <row r="21" ht="32" customHeight="1"/>
    <row r="22" ht="32" customHeight="1"/>
    <row r="23" ht="32" customHeight="1"/>
    <row r="24" ht="32" customHeight="1"/>
    <row r="25" ht="32" customHeight="1"/>
  </sheetData>
  <mergeCells count="5">
    <mergeCell ref="A1:H1"/>
    <mergeCell ref="A7:B7"/>
    <mergeCell ref="A5:A6"/>
    <mergeCell ref="H3:H7"/>
    <mergeCell ref="A8:H9"/>
  </mergeCells>
  <pageMargins left="0.590277777777778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A10" sqref="A10:H11"/>
    </sheetView>
  </sheetViews>
  <sheetFormatPr defaultColWidth="8.89166666666667" defaultRowHeight="13.5"/>
  <cols>
    <col min="1" max="1" width="27.625" customWidth="1"/>
    <col min="2" max="2" width="11.5" customWidth="1"/>
    <col min="3" max="3" width="10.25" customWidth="1"/>
    <col min="4" max="4" width="9.125" customWidth="1"/>
    <col min="5" max="5" width="10.8916666666667" customWidth="1"/>
    <col min="6" max="6" width="13.3333333333333" customWidth="1"/>
    <col min="7" max="7" width="16" customWidth="1"/>
    <col min="8" max="8" width="31.775" customWidth="1"/>
  </cols>
  <sheetData>
    <row r="1" ht="60" customHeight="1" spans="1:9">
      <c r="A1" s="1" t="s">
        <v>0</v>
      </c>
      <c r="B1" s="1"/>
      <c r="C1" s="1"/>
      <c r="D1" s="1"/>
      <c r="E1" s="1"/>
      <c r="F1" s="1"/>
      <c r="G1" s="1"/>
      <c r="H1" s="1"/>
      <c r="I1" s="2"/>
    </row>
    <row r="2" ht="32" customHeight="1" spans="1:9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</row>
    <row r="3" ht="32" customHeight="1" spans="1:9">
      <c r="A3" s="16" t="s">
        <v>28</v>
      </c>
      <c r="B3" s="7">
        <v>1</v>
      </c>
      <c r="C3" s="7">
        <v>15</v>
      </c>
      <c r="D3" s="7">
        <v>6.9</v>
      </c>
      <c r="E3" s="7">
        <v>3.6</v>
      </c>
      <c r="F3" s="25">
        <f t="shared" ref="F3:F8" si="0">C3*D3*E3</f>
        <v>372.6</v>
      </c>
      <c r="G3" s="25">
        <v>193.752</v>
      </c>
      <c r="H3" s="26" t="s">
        <v>10</v>
      </c>
    </row>
    <row r="4" ht="32" customHeight="1" spans="1:9">
      <c r="A4" s="32" t="s">
        <v>15</v>
      </c>
      <c r="B4" s="33"/>
      <c r="C4" s="33"/>
      <c r="D4" s="33"/>
      <c r="E4" s="33"/>
      <c r="F4" s="34">
        <f>SUM(F3:F3)</f>
        <v>372.6</v>
      </c>
      <c r="G4" s="34">
        <v>193.752</v>
      </c>
      <c r="H4" s="26"/>
    </row>
    <row r="5" ht="32" customHeight="1" spans="1:9">
      <c r="A5" s="16" t="s">
        <v>29</v>
      </c>
      <c r="B5" s="7">
        <v>1</v>
      </c>
      <c r="C5" s="7">
        <v>33.2</v>
      </c>
      <c r="D5" s="7">
        <v>6.6</v>
      </c>
      <c r="E5" s="7">
        <v>1.7</v>
      </c>
      <c r="F5" s="18">
        <f t="shared" si="0"/>
        <v>372.504</v>
      </c>
      <c r="G5" s="19">
        <v>253.30272</v>
      </c>
      <c r="H5" s="9" t="s">
        <v>17</v>
      </c>
    </row>
    <row r="6" ht="32" customHeight="1" spans="1:9">
      <c r="A6" s="6"/>
      <c r="B6" s="7">
        <v>2</v>
      </c>
      <c r="C6" s="7">
        <v>7</v>
      </c>
      <c r="D6" s="7">
        <v>7</v>
      </c>
      <c r="E6" s="7">
        <v>2.6</v>
      </c>
      <c r="F6" s="18">
        <f t="shared" si="0"/>
        <v>127.4</v>
      </c>
      <c r="G6" s="19">
        <v>86.632</v>
      </c>
      <c r="H6" s="9"/>
    </row>
    <row r="7" ht="32" customHeight="1" spans="1:9">
      <c r="A7" s="6"/>
      <c r="B7" s="7">
        <v>3</v>
      </c>
      <c r="C7" s="7">
        <v>36</v>
      </c>
      <c r="D7" s="7">
        <v>12</v>
      </c>
      <c r="E7" s="7">
        <v>3.2</v>
      </c>
      <c r="F7" s="18">
        <f t="shared" si="0"/>
        <v>1382.4</v>
      </c>
      <c r="G7" s="19">
        <v>940.032</v>
      </c>
      <c r="H7" s="9"/>
    </row>
    <row r="8" ht="32" customHeight="1" spans="1:9">
      <c r="A8" s="6"/>
      <c r="B8" s="7">
        <v>4</v>
      </c>
      <c r="C8" s="7">
        <v>32</v>
      </c>
      <c r="D8" s="7">
        <v>9.6</v>
      </c>
      <c r="E8" s="7">
        <v>3.1</v>
      </c>
      <c r="F8" s="18">
        <f t="shared" si="0"/>
        <v>952.32</v>
      </c>
      <c r="G8" s="19">
        <v>647.5776</v>
      </c>
      <c r="H8" s="9"/>
    </row>
    <row r="9" ht="32" customHeight="1" spans="1:9">
      <c r="A9" s="10" t="s">
        <v>15</v>
      </c>
      <c r="B9" s="11"/>
      <c r="C9" s="11"/>
      <c r="D9" s="11"/>
      <c r="E9" s="11"/>
      <c r="F9" s="35">
        <f>SUM(F5:F8)</f>
        <v>2834.624</v>
      </c>
      <c r="G9" s="35">
        <f>SUM(G5:G8)</f>
        <v>1927.54432</v>
      </c>
      <c r="H9" s="14"/>
    </row>
    <row r="10" ht="32" customHeight="1" spans="1:9">
      <c r="A10" s="23" t="s">
        <v>24</v>
      </c>
      <c r="B10" s="23"/>
      <c r="C10" s="23"/>
      <c r="D10" s="23"/>
      <c r="E10" s="23"/>
      <c r="F10" s="23"/>
      <c r="G10" s="23"/>
      <c r="H10" s="23"/>
    </row>
    <row r="11" ht="14" customHeight="1" spans="1:9">
      <c r="A11" s="23"/>
      <c r="B11" s="23"/>
      <c r="C11" s="23"/>
      <c r="D11" s="23"/>
      <c r="E11" s="23"/>
      <c r="F11" s="23"/>
      <c r="G11" s="23"/>
      <c r="H11" s="23"/>
    </row>
    <row r="12" ht="32" customHeight="1"/>
    <row r="13" ht="32" customHeight="1"/>
    <row r="14" ht="32" customHeight="1"/>
    <row r="15" ht="32" customHeight="1"/>
    <row r="16" ht="32" customHeight="1"/>
    <row r="17" ht="32" customHeight="1"/>
    <row r="18" ht="32" customHeight="1"/>
    <row r="19" ht="32" customHeight="1"/>
    <row r="20" ht="32" customHeight="1"/>
    <row r="21" ht="32" customHeight="1"/>
    <row r="22" ht="32" customHeight="1"/>
  </sheetData>
  <mergeCells count="6">
    <mergeCell ref="A1:H1"/>
    <mergeCell ref="A4:B4"/>
    <mergeCell ref="A9:B9"/>
    <mergeCell ref="H3:H4"/>
    <mergeCell ref="H5:H9"/>
    <mergeCell ref="A10:H11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A12" sqref="A12:H13"/>
    </sheetView>
  </sheetViews>
  <sheetFormatPr defaultColWidth="8.89166666666667" defaultRowHeight="13.5"/>
  <cols>
    <col min="1" max="1" width="30.25" customWidth="1"/>
    <col min="2" max="2" width="10.875" customWidth="1"/>
    <col min="3" max="3" width="10.5" customWidth="1"/>
    <col min="4" max="4" width="9.375" customWidth="1"/>
    <col min="5" max="5" width="8" customWidth="1"/>
    <col min="6" max="6" width="13.3333333333333" customWidth="1"/>
    <col min="7" max="7" width="16" customWidth="1"/>
    <col min="8" max="8" width="31.775" customWidth="1"/>
  </cols>
  <sheetData>
    <row r="1" ht="60" customHeight="1" spans="1:9">
      <c r="A1" s="1" t="s">
        <v>0</v>
      </c>
      <c r="B1" s="1"/>
      <c r="C1" s="1"/>
      <c r="D1" s="1"/>
      <c r="E1" s="1"/>
      <c r="F1" s="1"/>
      <c r="G1" s="1"/>
      <c r="H1" s="1"/>
      <c r="I1" s="2"/>
    </row>
    <row r="2" ht="32" customHeight="1" spans="1:9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</row>
    <row r="3" ht="32" customHeight="1" spans="1:9">
      <c r="A3" s="16" t="s">
        <v>30</v>
      </c>
      <c r="B3" s="7">
        <v>1</v>
      </c>
      <c r="C3" s="7">
        <v>27</v>
      </c>
      <c r="D3" s="7">
        <v>7</v>
      </c>
      <c r="E3" s="7">
        <v>4.55</v>
      </c>
      <c r="F3" s="25">
        <f t="shared" ref="F3:F10" si="0">C3*D3*E3</f>
        <v>859.95</v>
      </c>
      <c r="G3" s="19">
        <v>447.174</v>
      </c>
      <c r="H3" s="28" t="s">
        <v>31</v>
      </c>
    </row>
    <row r="4" ht="32" customHeight="1" spans="1:9">
      <c r="A4" s="16"/>
      <c r="B4" s="7">
        <v>2</v>
      </c>
      <c r="C4" s="7">
        <v>27</v>
      </c>
      <c r="D4" s="7">
        <v>13</v>
      </c>
      <c r="E4" s="7">
        <v>4.5</v>
      </c>
      <c r="F4" s="25">
        <f t="shared" si="0"/>
        <v>1579.5</v>
      </c>
      <c r="G4" s="19">
        <v>821.34</v>
      </c>
      <c r="H4" s="29"/>
    </row>
    <row r="5" ht="32" customHeight="1" spans="1:9">
      <c r="A5" s="16"/>
      <c r="B5" s="7">
        <v>3</v>
      </c>
      <c r="C5" s="7">
        <v>19</v>
      </c>
      <c r="D5" s="7">
        <v>8.5</v>
      </c>
      <c r="E5" s="7">
        <v>3.4</v>
      </c>
      <c r="F5" s="25">
        <f t="shared" si="0"/>
        <v>549.1</v>
      </c>
      <c r="G5" s="19">
        <v>285.532</v>
      </c>
      <c r="H5" s="29"/>
    </row>
    <row r="6" ht="32" customHeight="1" spans="1:9">
      <c r="A6" s="16"/>
      <c r="B6" s="7">
        <v>4</v>
      </c>
      <c r="C6" s="7">
        <v>17.5</v>
      </c>
      <c r="D6" s="7">
        <v>15</v>
      </c>
      <c r="E6" s="7">
        <v>0.6</v>
      </c>
      <c r="F6" s="25">
        <f t="shared" si="0"/>
        <v>157.5</v>
      </c>
      <c r="G6" s="19">
        <v>81.9</v>
      </c>
      <c r="H6" s="29"/>
    </row>
    <row r="7" ht="32" customHeight="1" spans="1:9">
      <c r="A7" s="16" t="s">
        <v>32</v>
      </c>
      <c r="B7" s="7">
        <v>1</v>
      </c>
      <c r="C7" s="7">
        <v>31</v>
      </c>
      <c r="D7" s="7">
        <v>9.5</v>
      </c>
      <c r="E7" s="7">
        <v>4</v>
      </c>
      <c r="F7" s="25">
        <f t="shared" si="0"/>
        <v>1178</v>
      </c>
      <c r="G7" s="19">
        <v>612.56</v>
      </c>
      <c r="H7" s="29"/>
    </row>
    <row r="8" ht="32" customHeight="1" spans="1:9">
      <c r="A8" s="16"/>
      <c r="B8" s="7">
        <v>2</v>
      </c>
      <c r="C8" s="7">
        <v>21</v>
      </c>
      <c r="D8" s="7">
        <v>5</v>
      </c>
      <c r="E8" s="7">
        <v>4</v>
      </c>
      <c r="F8" s="25">
        <f t="shared" si="0"/>
        <v>420</v>
      </c>
      <c r="G8" s="19">
        <v>218.4</v>
      </c>
      <c r="H8" s="29"/>
    </row>
    <row r="9" ht="32" customHeight="1" spans="1:9">
      <c r="A9" s="16" t="s">
        <v>33</v>
      </c>
      <c r="B9" s="7">
        <v>1</v>
      </c>
      <c r="C9" s="7">
        <v>6.5</v>
      </c>
      <c r="D9" s="7">
        <v>4.5</v>
      </c>
      <c r="E9" s="7">
        <v>2.67</v>
      </c>
      <c r="F9" s="25">
        <f t="shared" si="0"/>
        <v>78.0975</v>
      </c>
      <c r="G9" s="19">
        <v>40.6107</v>
      </c>
      <c r="H9" s="29"/>
    </row>
    <row r="10" ht="32" customHeight="1" spans="1:9">
      <c r="A10" s="16"/>
      <c r="B10" s="7">
        <v>2</v>
      </c>
      <c r="C10" s="7">
        <v>7.9</v>
      </c>
      <c r="D10" s="7">
        <v>5.6</v>
      </c>
      <c r="E10" s="7">
        <v>2.57</v>
      </c>
      <c r="F10" s="25">
        <f t="shared" si="0"/>
        <v>113.6968</v>
      </c>
      <c r="G10" s="19">
        <v>59.122336</v>
      </c>
      <c r="H10" s="29"/>
    </row>
    <row r="11" ht="32" customHeight="1" spans="1:9">
      <c r="A11" s="10" t="s">
        <v>15</v>
      </c>
      <c r="B11" s="11"/>
      <c r="C11" s="12"/>
      <c r="D11" s="12"/>
      <c r="E11" s="12"/>
      <c r="F11" s="13">
        <f>SUM(F3:F10)</f>
        <v>4935.8443</v>
      </c>
      <c r="G11" s="13">
        <v>2566.639036</v>
      </c>
      <c r="H11" s="30"/>
    </row>
    <row r="12" ht="32" customHeight="1" spans="1:9">
      <c r="A12" s="31" t="s">
        <v>24</v>
      </c>
      <c r="B12" s="31"/>
      <c r="C12" s="31"/>
      <c r="D12" s="31"/>
      <c r="E12" s="31"/>
      <c r="F12" s="31"/>
      <c r="G12" s="31"/>
      <c r="H12" s="31"/>
    </row>
    <row r="13" ht="12" customHeight="1" spans="1:9">
      <c r="A13" s="31"/>
      <c r="B13" s="31"/>
      <c r="C13" s="31"/>
      <c r="D13" s="31"/>
      <c r="E13" s="31"/>
      <c r="F13" s="31"/>
      <c r="G13" s="31"/>
      <c r="H13" s="31"/>
    </row>
    <row r="14" ht="32" customHeight="1"/>
    <row r="15" ht="32" customHeight="1"/>
    <row r="16" ht="32" customHeight="1"/>
    <row r="17" ht="32" customHeight="1"/>
    <row r="18" ht="32" customHeight="1"/>
    <row r="19" ht="32" customHeight="1"/>
    <row r="20" ht="32" customHeight="1"/>
    <row r="21" ht="32" customHeight="1"/>
    <row r="22" ht="32" customHeight="1"/>
  </sheetData>
  <mergeCells count="7">
    <mergeCell ref="A1:H1"/>
    <mergeCell ref="A11:B11"/>
    <mergeCell ref="A3:A6"/>
    <mergeCell ref="A7:A8"/>
    <mergeCell ref="A9:A10"/>
    <mergeCell ref="H3:H11"/>
    <mergeCell ref="A12:H13"/>
  </mergeCells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A14" sqref="A14:H15"/>
    </sheetView>
  </sheetViews>
  <sheetFormatPr defaultColWidth="8.89166666666667" defaultRowHeight="13.5"/>
  <cols>
    <col min="1" max="1" width="26.375" customWidth="1"/>
    <col min="2" max="2" width="9.75" customWidth="1"/>
    <col min="3" max="3" width="11.625" customWidth="1"/>
    <col min="4" max="4" width="9.75" customWidth="1"/>
    <col min="5" max="5" width="10.8916666666667" customWidth="1"/>
    <col min="6" max="7" width="16" customWidth="1"/>
    <col min="8" max="8" width="31.775" customWidth="1"/>
  </cols>
  <sheetData>
    <row r="1" ht="60" customHeight="1" spans="1:9">
      <c r="A1" s="1" t="s">
        <v>0</v>
      </c>
      <c r="B1" s="1"/>
      <c r="C1" s="1"/>
      <c r="D1" s="1"/>
      <c r="E1" s="1"/>
      <c r="F1" s="1"/>
      <c r="G1" s="1"/>
      <c r="H1" s="1"/>
      <c r="I1" s="2"/>
    </row>
    <row r="2" ht="28" customHeight="1" spans="1:9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</row>
    <row r="3" ht="28" customHeight="1" spans="1:9">
      <c r="A3" s="16" t="s">
        <v>34</v>
      </c>
      <c r="B3" s="7">
        <v>1</v>
      </c>
      <c r="C3" s="7">
        <v>28.7</v>
      </c>
      <c r="D3" s="7">
        <v>13.5</v>
      </c>
      <c r="E3" s="7">
        <v>3.5</v>
      </c>
      <c r="F3" s="25">
        <f t="shared" ref="F3:F12" si="0">C3*D3*E3</f>
        <v>1356.075</v>
      </c>
      <c r="G3" s="19">
        <v>705.159</v>
      </c>
      <c r="H3" s="26" t="s">
        <v>31</v>
      </c>
    </row>
    <row r="4" ht="28" customHeight="1" spans="1:9">
      <c r="A4" s="6" t="s">
        <v>35</v>
      </c>
      <c r="B4" s="7">
        <v>1</v>
      </c>
      <c r="C4" s="7">
        <v>16</v>
      </c>
      <c r="D4" s="7">
        <v>10</v>
      </c>
      <c r="E4" s="7">
        <v>2.5</v>
      </c>
      <c r="F4" s="25">
        <f t="shared" si="0"/>
        <v>400</v>
      </c>
      <c r="G4" s="19">
        <v>208</v>
      </c>
      <c r="H4" s="26"/>
    </row>
    <row r="5" ht="28" customHeight="1" spans="1:9">
      <c r="A5" s="6" t="s">
        <v>36</v>
      </c>
      <c r="B5" s="7">
        <v>1</v>
      </c>
      <c r="C5" s="7">
        <v>13.5</v>
      </c>
      <c r="D5" s="7">
        <v>7</v>
      </c>
      <c r="E5" s="7">
        <v>4.2</v>
      </c>
      <c r="F5" s="25">
        <f t="shared" si="0"/>
        <v>396.9</v>
      </c>
      <c r="G5" s="19">
        <v>206.388</v>
      </c>
      <c r="H5" s="26"/>
    </row>
    <row r="6" ht="28" customHeight="1" spans="1:9">
      <c r="A6" s="6"/>
      <c r="B6" s="7">
        <v>2</v>
      </c>
      <c r="C6" s="7">
        <v>14</v>
      </c>
      <c r="D6" s="7">
        <v>8.5</v>
      </c>
      <c r="E6" s="7">
        <v>5.46</v>
      </c>
      <c r="F6" s="25">
        <f t="shared" si="0"/>
        <v>649.74</v>
      </c>
      <c r="G6" s="19">
        <v>337.8648</v>
      </c>
      <c r="H6" s="26"/>
    </row>
    <row r="7" ht="28" customHeight="1" spans="1:9">
      <c r="A7" s="6"/>
      <c r="B7" s="7">
        <v>3</v>
      </c>
      <c r="C7" s="7">
        <v>24.4</v>
      </c>
      <c r="D7" s="7">
        <v>7.3</v>
      </c>
      <c r="E7" s="7">
        <v>4.13</v>
      </c>
      <c r="F7" s="25">
        <f t="shared" si="0"/>
        <v>735.6356</v>
      </c>
      <c r="G7" s="19">
        <v>382.530512</v>
      </c>
      <c r="H7" s="26"/>
    </row>
    <row r="8" ht="28" customHeight="1" spans="1:9">
      <c r="A8" s="6" t="s">
        <v>37</v>
      </c>
      <c r="B8" s="7">
        <v>1</v>
      </c>
      <c r="C8" s="7">
        <v>31.7</v>
      </c>
      <c r="D8" s="7">
        <v>9</v>
      </c>
      <c r="E8" s="7">
        <v>4.6</v>
      </c>
      <c r="F8" s="25">
        <f t="shared" si="0"/>
        <v>1312.38</v>
      </c>
      <c r="G8" s="19">
        <v>682.4376</v>
      </c>
      <c r="H8" s="26"/>
    </row>
    <row r="9" ht="28" customHeight="1" spans="1:9">
      <c r="A9" s="16"/>
      <c r="B9" s="7">
        <v>2</v>
      </c>
      <c r="C9" s="7">
        <v>40</v>
      </c>
      <c r="D9" s="7">
        <v>10</v>
      </c>
      <c r="E9" s="7">
        <v>5.25</v>
      </c>
      <c r="F9" s="25">
        <f t="shared" si="0"/>
        <v>2100</v>
      </c>
      <c r="G9" s="19">
        <v>1092</v>
      </c>
      <c r="H9" s="26"/>
    </row>
    <row r="10" ht="28" customHeight="1" spans="1:9">
      <c r="A10" s="16" t="s">
        <v>38</v>
      </c>
      <c r="B10" s="7">
        <v>1</v>
      </c>
      <c r="C10" s="7">
        <v>26.7</v>
      </c>
      <c r="D10" s="7">
        <v>8.4</v>
      </c>
      <c r="E10" s="7">
        <v>4.5</v>
      </c>
      <c r="F10" s="25">
        <f t="shared" si="0"/>
        <v>1009.26</v>
      </c>
      <c r="G10" s="19">
        <v>524.8152</v>
      </c>
      <c r="H10" s="26"/>
    </row>
    <row r="11" ht="28" customHeight="1" spans="1:9">
      <c r="A11" s="16"/>
      <c r="B11" s="7">
        <v>2</v>
      </c>
      <c r="C11" s="7">
        <v>30.5</v>
      </c>
      <c r="D11" s="7">
        <v>8</v>
      </c>
      <c r="E11" s="7">
        <v>5.1</v>
      </c>
      <c r="F11" s="25">
        <f t="shared" si="0"/>
        <v>1244.4</v>
      </c>
      <c r="G11" s="19">
        <v>647.088</v>
      </c>
      <c r="H11" s="26"/>
    </row>
    <row r="12" ht="28" customHeight="1" spans="1:9">
      <c r="A12" s="16"/>
      <c r="B12" s="7">
        <v>3</v>
      </c>
      <c r="C12" s="7">
        <v>42.7</v>
      </c>
      <c r="D12" s="7">
        <v>8.7</v>
      </c>
      <c r="E12" s="7">
        <v>3.73</v>
      </c>
      <c r="F12" s="25">
        <f t="shared" si="0"/>
        <v>1385.6577</v>
      </c>
      <c r="G12" s="19">
        <v>720.542004</v>
      </c>
      <c r="H12" s="26"/>
    </row>
    <row r="13" ht="28" customHeight="1" spans="1:9">
      <c r="A13" s="10" t="s">
        <v>15</v>
      </c>
      <c r="B13" s="11"/>
      <c r="C13" s="12"/>
      <c r="D13" s="12"/>
      <c r="E13" s="12"/>
      <c r="F13" s="13">
        <f>SUM(F3:F12)</f>
        <v>10590.0483</v>
      </c>
      <c r="G13" s="13">
        <v>5506.825116</v>
      </c>
      <c r="H13" s="27"/>
    </row>
    <row r="14" ht="32" customHeight="1" spans="1:9">
      <c r="A14" s="23" t="s">
        <v>24</v>
      </c>
      <c r="B14" s="23"/>
      <c r="C14" s="23"/>
      <c r="D14" s="23"/>
      <c r="E14" s="23"/>
      <c r="F14" s="23"/>
      <c r="G14" s="23"/>
      <c r="H14" s="23"/>
    </row>
    <row r="15" ht="15" customHeight="1" spans="1:9">
      <c r="A15" s="23"/>
      <c r="B15" s="23"/>
      <c r="C15" s="23"/>
      <c r="D15" s="23"/>
      <c r="E15" s="23"/>
      <c r="F15" s="23"/>
      <c r="G15" s="23"/>
      <c r="H15" s="23"/>
    </row>
    <row r="16" ht="32" customHeight="1"/>
    <row r="17" ht="32" customHeight="1"/>
    <row r="18" ht="32" customHeight="1"/>
    <row r="19" ht="32" customHeight="1"/>
    <row r="20" ht="32" customHeight="1"/>
    <row r="21" ht="32" customHeight="1"/>
    <row r="22" ht="32" customHeight="1"/>
  </sheetData>
  <mergeCells count="4">
    <mergeCell ref="A1:H1"/>
    <mergeCell ref="A13:B13"/>
    <mergeCell ref="H3:H13"/>
    <mergeCell ref="A14:H15"/>
  </mergeCells>
  <pageMargins left="0.75" right="0.75" top="1" bottom="1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5" sqref="A5:H6"/>
    </sheetView>
  </sheetViews>
  <sheetFormatPr defaultColWidth="8.89166666666667" defaultRowHeight="13.5"/>
  <cols>
    <col min="1" max="1" width="28" customWidth="1"/>
    <col min="2" max="2" width="11.625" customWidth="1"/>
    <col min="3" max="3" width="10.25" customWidth="1"/>
    <col min="4" max="4" width="9.125" customWidth="1"/>
    <col min="5" max="5" width="10.8916666666667" customWidth="1"/>
    <col min="6" max="6" width="13.3333333333333" customWidth="1"/>
    <col min="7" max="7" width="16" customWidth="1"/>
    <col min="8" max="8" width="31.775" customWidth="1"/>
  </cols>
  <sheetData>
    <row r="1" ht="60" customHeight="1" spans="1:9">
      <c r="A1" s="1" t="s">
        <v>0</v>
      </c>
      <c r="B1" s="1"/>
      <c r="C1" s="1"/>
      <c r="D1" s="1"/>
      <c r="E1" s="1"/>
      <c r="F1" s="1"/>
      <c r="G1" s="1"/>
      <c r="H1" s="1"/>
      <c r="I1" s="2"/>
    </row>
    <row r="2" ht="32" customHeight="1" spans="1:9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</row>
    <row r="3" ht="32" customHeight="1" spans="1:9">
      <c r="A3" s="24" t="s">
        <v>39</v>
      </c>
      <c r="B3" s="25">
        <v>1</v>
      </c>
      <c r="C3" s="25">
        <v>33</v>
      </c>
      <c r="D3" s="25">
        <v>8</v>
      </c>
      <c r="E3" s="25">
        <v>4.6</v>
      </c>
      <c r="F3" s="25">
        <f>C3*D3*E3</f>
        <v>1214.4</v>
      </c>
      <c r="G3" s="19">
        <v>631.488</v>
      </c>
      <c r="H3" s="26" t="s">
        <v>31</v>
      </c>
    </row>
    <row r="4" ht="32" customHeight="1" spans="1:9">
      <c r="A4" s="10" t="s">
        <v>15</v>
      </c>
      <c r="B4" s="11"/>
      <c r="C4" s="12"/>
      <c r="D4" s="12"/>
      <c r="E4" s="12"/>
      <c r="F4" s="13">
        <f>SUM(F3:F3)</f>
        <v>1214.4</v>
      </c>
      <c r="G4" s="13">
        <v>631.488</v>
      </c>
      <c r="H4" s="27"/>
    </row>
    <row r="5" ht="32" customHeight="1" spans="1:9">
      <c r="A5" s="23" t="s">
        <v>24</v>
      </c>
      <c r="B5" s="23"/>
      <c r="C5" s="23"/>
      <c r="D5" s="23"/>
      <c r="E5" s="23"/>
      <c r="F5" s="23"/>
      <c r="G5" s="23"/>
      <c r="H5" s="23"/>
    </row>
    <row r="6" ht="11" customHeight="1" spans="1:9">
      <c r="A6" s="23"/>
      <c r="B6" s="23"/>
      <c r="C6" s="23"/>
      <c r="D6" s="23"/>
      <c r="E6" s="23"/>
      <c r="F6" s="23"/>
      <c r="G6" s="23"/>
      <c r="H6" s="23"/>
    </row>
    <row r="7" ht="32" customHeight="1"/>
    <row r="8" ht="32" customHeight="1"/>
    <row r="9" ht="32" customHeight="1"/>
    <row r="10" ht="32" customHeight="1"/>
    <row r="11" ht="32" customHeight="1"/>
    <row r="12" ht="32" customHeight="1"/>
    <row r="13" ht="32" customHeight="1"/>
  </sheetData>
  <mergeCells count="4">
    <mergeCell ref="A1:H1"/>
    <mergeCell ref="A4:B4"/>
    <mergeCell ref="H3:H4"/>
    <mergeCell ref="A5:H6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workbookViewId="0">
      <selection activeCell="A9" sqref="A9:H10"/>
    </sheetView>
  </sheetViews>
  <sheetFormatPr defaultColWidth="8.89166666666667" defaultRowHeight="13.5"/>
  <cols>
    <col min="1" max="1" width="27.5" customWidth="1"/>
    <col min="2" max="2" width="9.375" customWidth="1"/>
    <col min="3" max="3" width="10" customWidth="1"/>
    <col min="4" max="4" width="12.3333333333333" customWidth="1"/>
    <col min="5" max="5" width="10.8916666666667" customWidth="1"/>
    <col min="6" max="6" width="13.3333333333333" customWidth="1"/>
    <col min="7" max="7" width="16" customWidth="1"/>
    <col min="8" max="8" width="31.775" customWidth="1"/>
  </cols>
  <sheetData>
    <row r="1" ht="60" customHeight="1" spans="1:9">
      <c r="A1" s="1" t="s">
        <v>0</v>
      </c>
      <c r="B1" s="1"/>
      <c r="C1" s="1"/>
      <c r="D1" s="1"/>
      <c r="E1" s="1"/>
      <c r="F1" s="1"/>
      <c r="G1" s="1"/>
      <c r="H1" s="1"/>
      <c r="I1" s="2"/>
    </row>
    <row r="2" ht="32" customHeight="1" spans="1:9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</row>
    <row r="3" ht="32" customHeight="1" spans="1:9">
      <c r="A3" s="16" t="s">
        <v>40</v>
      </c>
      <c r="B3" s="17">
        <v>1</v>
      </c>
      <c r="C3" s="17">
        <v>18.5</v>
      </c>
      <c r="D3" s="17">
        <v>5</v>
      </c>
      <c r="E3" s="17">
        <v>4.4</v>
      </c>
      <c r="F3" s="18">
        <f t="shared" ref="F3:F7" si="0">C3*D3*E3</f>
        <v>407</v>
      </c>
      <c r="G3" s="19">
        <v>276.76</v>
      </c>
      <c r="H3" s="20" t="s">
        <v>17</v>
      </c>
    </row>
    <row r="4" ht="32" customHeight="1" spans="1:9">
      <c r="A4" s="16"/>
      <c r="B4" s="17">
        <v>2</v>
      </c>
      <c r="C4" s="17">
        <v>18.5</v>
      </c>
      <c r="D4" s="17">
        <v>10</v>
      </c>
      <c r="E4" s="17">
        <v>0.6</v>
      </c>
      <c r="F4" s="18">
        <f t="shared" si="0"/>
        <v>111</v>
      </c>
      <c r="G4" s="19">
        <v>75.48</v>
      </c>
      <c r="H4" s="21"/>
    </row>
    <row r="5" ht="32" customHeight="1" spans="1:9">
      <c r="A5" s="16" t="s">
        <v>41</v>
      </c>
      <c r="B5" s="17">
        <v>1</v>
      </c>
      <c r="C5" s="17">
        <v>26.9</v>
      </c>
      <c r="D5" s="17">
        <v>20</v>
      </c>
      <c r="E5" s="17">
        <v>1.6</v>
      </c>
      <c r="F5" s="18">
        <f t="shared" si="0"/>
        <v>860.8</v>
      </c>
      <c r="G5" s="19">
        <v>585.344</v>
      </c>
      <c r="H5" s="21"/>
    </row>
    <row r="6" ht="32" customHeight="1" spans="1:9">
      <c r="A6" s="16" t="s">
        <v>42</v>
      </c>
      <c r="B6" s="17">
        <v>1</v>
      </c>
      <c r="C6" s="17">
        <v>52</v>
      </c>
      <c r="D6" s="17">
        <v>38</v>
      </c>
      <c r="E6" s="17">
        <v>1.5</v>
      </c>
      <c r="F6" s="18">
        <f t="shared" si="0"/>
        <v>2964</v>
      </c>
      <c r="G6" s="19">
        <v>2015.52</v>
      </c>
      <c r="H6" s="21"/>
    </row>
    <row r="7" ht="32" customHeight="1" spans="1:9">
      <c r="A7" s="16" t="s">
        <v>43</v>
      </c>
      <c r="B7" s="17">
        <v>1</v>
      </c>
      <c r="C7" s="17">
        <v>62.5</v>
      </c>
      <c r="D7" s="17">
        <v>8.5</v>
      </c>
      <c r="E7" s="17">
        <v>3.2</v>
      </c>
      <c r="F7" s="18">
        <f t="shared" si="0"/>
        <v>1700</v>
      </c>
      <c r="G7" s="19">
        <v>1156</v>
      </c>
      <c r="H7" s="21"/>
    </row>
    <row r="8" ht="32" customHeight="1" spans="1:9">
      <c r="A8" s="10" t="s">
        <v>15</v>
      </c>
      <c r="B8" s="11"/>
      <c r="C8" s="12"/>
      <c r="D8" s="12"/>
      <c r="E8" s="12"/>
      <c r="F8" s="13">
        <f>SUM(F3:F7)</f>
        <v>6042.8</v>
      </c>
      <c r="G8" s="13">
        <v>4109.104</v>
      </c>
      <c r="H8" s="22"/>
    </row>
    <row r="9" ht="32" customHeight="1" spans="1:9">
      <c r="A9" s="23" t="s">
        <v>24</v>
      </c>
      <c r="B9" s="23"/>
      <c r="C9" s="23"/>
      <c r="D9" s="23"/>
      <c r="E9" s="23"/>
      <c r="F9" s="23"/>
      <c r="G9" s="23"/>
      <c r="H9" s="23"/>
    </row>
    <row r="10" ht="10" customHeight="1" spans="1:9">
      <c r="A10" s="23"/>
      <c r="B10" s="23"/>
      <c r="C10" s="23"/>
      <c r="D10" s="23"/>
      <c r="E10" s="23"/>
      <c r="F10" s="23"/>
      <c r="G10" s="23"/>
      <c r="H10" s="23"/>
    </row>
    <row r="11" ht="32" customHeight="1"/>
    <row r="12" ht="32" customHeight="1"/>
    <row r="13" ht="32" customHeight="1"/>
    <row r="14" ht="32" customHeight="1"/>
    <row r="15" ht="32" customHeight="1"/>
    <row r="16" ht="32" customHeight="1"/>
    <row r="17" ht="32" customHeight="1"/>
    <row r="18" ht="32" customHeight="1"/>
    <row r="19" ht="32" customHeight="1"/>
  </sheetData>
  <mergeCells count="4">
    <mergeCell ref="A1:H1"/>
    <mergeCell ref="A8:B8"/>
    <mergeCell ref="H3:H8"/>
    <mergeCell ref="A9:H10"/>
  </mergeCells>
  <pageMargins left="0.75" right="0.75" top="1" bottom="1" header="0.5" footer="0.5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F18" sqref="F18"/>
    </sheetView>
  </sheetViews>
  <sheetFormatPr defaultColWidth="8.89166666666667" defaultRowHeight="13.5"/>
  <cols>
    <col min="1" max="1" width="28.5" customWidth="1"/>
    <col min="2" max="2" width="11.25" customWidth="1"/>
    <col min="3" max="3" width="10.25" customWidth="1"/>
    <col min="4" max="4" width="10.8916666666667" customWidth="1"/>
    <col min="5" max="5" width="9.66666666666667" customWidth="1"/>
    <col min="6" max="6" width="13.3333333333333" customWidth="1"/>
    <col min="7" max="7" width="15.25" customWidth="1"/>
    <col min="8" max="8" width="28.375" customWidth="1"/>
  </cols>
  <sheetData>
    <row r="1" ht="60" customHeight="1" spans="1:9">
      <c r="A1" s="1" t="s">
        <v>0</v>
      </c>
      <c r="B1" s="1"/>
      <c r="C1" s="1"/>
      <c r="D1" s="1"/>
      <c r="E1" s="1"/>
      <c r="F1" s="1"/>
      <c r="G1" s="1"/>
      <c r="H1" s="1"/>
      <c r="I1" s="2"/>
    </row>
    <row r="2" ht="32" customHeight="1" spans="1:9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</row>
    <row r="3" ht="32" customHeight="1" spans="1:9">
      <c r="A3" s="6" t="s">
        <v>44</v>
      </c>
      <c r="B3" s="7">
        <v>1</v>
      </c>
      <c r="C3" s="7">
        <v>17</v>
      </c>
      <c r="D3" s="7">
        <v>7.5</v>
      </c>
      <c r="E3" s="7">
        <v>3.4</v>
      </c>
      <c r="F3" s="8">
        <f t="shared" ref="F3:F6" si="0">C3*D3*E3</f>
        <v>433.5</v>
      </c>
      <c r="G3" s="8">
        <v>225.42</v>
      </c>
      <c r="H3" s="9" t="s">
        <v>21</v>
      </c>
    </row>
    <row r="4" ht="32" customHeight="1" spans="1:9">
      <c r="A4" s="6" t="s">
        <v>45</v>
      </c>
      <c r="B4" s="7">
        <v>1</v>
      </c>
      <c r="C4" s="7">
        <v>39.5</v>
      </c>
      <c r="D4" s="7">
        <v>15.7</v>
      </c>
      <c r="E4" s="7">
        <v>5</v>
      </c>
      <c r="F4" s="8">
        <f t="shared" si="0"/>
        <v>3100.75</v>
      </c>
      <c r="G4" s="8">
        <v>1612.39</v>
      </c>
      <c r="H4" s="9"/>
    </row>
    <row r="5" ht="32" customHeight="1" spans="1:9">
      <c r="A5" s="6"/>
      <c r="B5" s="7">
        <v>2</v>
      </c>
      <c r="C5" s="7">
        <v>26</v>
      </c>
      <c r="D5" s="7">
        <v>12.4</v>
      </c>
      <c r="E5" s="7">
        <v>8</v>
      </c>
      <c r="F5" s="8">
        <f t="shared" si="0"/>
        <v>2579.2</v>
      </c>
      <c r="G5" s="8">
        <v>1341.184</v>
      </c>
      <c r="H5" s="9"/>
    </row>
    <row r="6" ht="32" customHeight="1" spans="1:9">
      <c r="A6" s="6" t="s">
        <v>46</v>
      </c>
      <c r="B6" s="7">
        <v>1</v>
      </c>
      <c r="C6" s="7">
        <v>40</v>
      </c>
      <c r="D6" s="7">
        <v>6.7</v>
      </c>
      <c r="E6" s="7">
        <v>4.6</v>
      </c>
      <c r="F6" s="8">
        <f t="shared" si="0"/>
        <v>1232.8</v>
      </c>
      <c r="G6" s="8">
        <v>641.056</v>
      </c>
      <c r="H6" s="9"/>
    </row>
    <row r="7" ht="32" customHeight="1" spans="1:9">
      <c r="A7" s="10" t="s">
        <v>15</v>
      </c>
      <c r="B7" s="11"/>
      <c r="C7" s="12"/>
      <c r="D7" s="12"/>
      <c r="E7" s="12"/>
      <c r="F7" s="12">
        <f>SUM(F3:F6)</f>
        <v>7346.25</v>
      </c>
      <c r="G7" s="13">
        <v>3820.05</v>
      </c>
      <c r="H7" s="14"/>
    </row>
    <row r="8" ht="32" customHeight="1" spans="1:9">
      <c r="A8" s="15" t="s">
        <v>24</v>
      </c>
      <c r="B8" s="15"/>
      <c r="C8" s="15"/>
      <c r="D8" s="15"/>
      <c r="E8" s="15"/>
      <c r="F8" s="15"/>
      <c r="G8" s="15"/>
      <c r="H8" s="15"/>
    </row>
    <row r="9" ht="32" customHeight="1" spans="1:9">
      <c r="A9" s="15"/>
      <c r="B9" s="15"/>
      <c r="C9" s="15"/>
      <c r="D9" s="15"/>
      <c r="E9" s="15"/>
      <c r="F9" s="15"/>
      <c r="G9" s="15"/>
      <c r="H9" s="15"/>
    </row>
    <row r="10" ht="32" customHeight="1"/>
    <row r="11" ht="32" customHeight="1"/>
    <row r="12" ht="32" customHeight="1"/>
    <row r="13" ht="32" customHeight="1"/>
    <row r="14" ht="32" customHeight="1"/>
    <row r="15" ht="32" customHeight="1"/>
    <row r="16" ht="32" customHeight="1"/>
    <row r="17" ht="32" customHeight="1"/>
    <row r="18" ht="32" customHeight="1"/>
  </sheetData>
  <mergeCells count="5">
    <mergeCell ref="A1:H1"/>
    <mergeCell ref="A7:B7"/>
    <mergeCell ref="A4:A5"/>
    <mergeCell ref="H3:H7"/>
    <mergeCell ref="A8:H9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安棚镇</vt:lpstr>
      <vt:lpstr>新集乡</vt:lpstr>
      <vt:lpstr>埠江镇</vt:lpstr>
      <vt:lpstr>吴城镇</vt:lpstr>
      <vt:lpstr>毛集镇</vt:lpstr>
      <vt:lpstr>固县镇</vt:lpstr>
      <vt:lpstr>平氏镇</vt:lpstr>
      <vt:lpstr>大河镇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尹阳子8</cp:lastModifiedBy>
  <dcterms:created xsi:type="dcterms:W3CDTF">2026-03-31T07:35:00Z</dcterms:created>
  <dcterms:modified xsi:type="dcterms:W3CDTF">2026-04-14T01:48:14Z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131BCF0FA330443A8C0031C443865874_11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