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<sst xmlns="http://schemas.openxmlformats.org/spreadsheetml/2006/main" count="141" uniqueCount="130">
  <si>
    <t>2025年乡镇（街道办）支出快报汇总</t>
  </si>
  <si>
    <t>科目编码</t>
  </si>
  <si>
    <t>科目名称</t>
  </si>
  <si>
    <t>城郊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</si>
  <si>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</si>
  <si>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</si>
  <si>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</si>
  <si>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</si>
  <si>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政府办公厅(室)及相关机构事务</t>
  </si>
  <si>
    <t xml:space="preserve">    党委办公厅(室)及相关机构事务</t>
  </si>
  <si>
    <t xml:space="preserve">    其他一般公共服务支出</t>
  </si>
  <si>
    <t xml:space="preserve">      其他一般公共服务支出</t>
  </si>
  <si>
    <t xml:space="preserve">  文化旅游体育与传媒支出</t>
  </si>
  <si>
    <t xml:space="preserve">    文化和旅游</t>
  </si>
  <si>
    <t xml:space="preserve">    其他文化旅游体育与传媒支出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</si>
  <si>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</si>
  <si>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</si>
  <si>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</si>
  <si>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</si>
  <si>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</si>
  <si>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</si>
  <si>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</si>
  <si>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</si>
  <si>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</si>
  <si>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就业补助</t>
  </si>
  <si>
    <t xml:space="preserve">      就业创业服务补贴</t>
  </si>
  <si>
    <t xml:space="preserve">      职业培训补贴</t>
  </si>
  <si>
    <t xml:space="preserve">      公益性岗位补贴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</si>
  <si>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</si>
  <si>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</si>
  <si>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</si>
  <si>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</si>
  <si>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其他优抚支出</t>
  </si>
  <si>
    <t xml:space="preserve">    退役安置</t>
  </si>
  <si>
    <t xml:space="preserve">      退役士兵安置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</si>
  <si>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</si>
  <si>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</si>
  <si>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</si>
  <si>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</si>
  <si>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</si>
  <si>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</si>
  <si>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</si>
  <si>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</si>
  <si>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残疾人生活和护理补贴</t>
  </si>
  <si>
    <t xml:space="preserve">      其他残疾人事业支出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</si>
  <si>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</si>
  <si>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</si>
  <si>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</si>
  <si>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</si>
  <si>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</si>
  <si>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</si>
  <si>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</si>
  <si>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</si>
  <si>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</si>
  <si>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</si>
  <si>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</si>
  <si>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</si>
  <si>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</si>
  <si>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</si>
  <si>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</si>
  <si>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</si>
  <si>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</si>
  <si>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</si>
  <si>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</si>
  <si>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</si>
  <si>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</si>
  <si>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</si>
  <si>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</si>
  <si>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</si>
  <si>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</si>
  <si>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</si>
  <si>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</si>
  <si>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</si>
  <si>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</si>
  <si>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</si>
  <si>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</si>
  <si>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</si>
  <si>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</si>
  <si>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</si>
  <si>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</si>
  <si>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</si>
  <si>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</si>
  <si>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</si>
  <si>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</si>
  <si>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</si>
  <si>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</si>
  <si>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</si>
  <si>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污染防治</t>
  </si>
  <si>
    <t xml:space="preserve">      大气</t>
  </si>
  <si>
    <t xml:space="preserve">      水体</t>
  </si>
  <si>
    <t xml:space="preserve">      其他污染防治支出</t>
  </si>
  <si>
    <t xml:space="preserve">  城乡社区支出</t>
  </si>
  <si>
    <t xml:space="preserve">    城乡社区管理事务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</si>
  <si>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</si>
  <si>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</si>
  <si>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</si>
  <si>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</si>
  <si>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</si>
  <si>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</si>
  <si>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</si>
  <si>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</si>
  <si>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</si>
  <si>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</si>
  <si>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</si>
  <si>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其他农业农村支出</t>
  </si>
  <si>
    <t xml:space="preserve">    林业和草原</t>
  </si>
  <si>
    <t xml:space="preserve">      其他林业和草原支出</t>
  </si>
  <si>
    <t xml:space="preserve">    水利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</si>
  <si>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</si>
  <si>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</si>
  <si>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</si>
  <si>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</si>
  <si>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</si>
  <si>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</si>
  <si>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</si>
  <si>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对村集体经济组织的补助</t>
  </si>
  <si>
    <t xml:space="preserve">      其他农村综合改革支出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</si>
  <si>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</si>
  <si>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</si>
  <si>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</si>
  <si>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</si>
  <si>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其他公路水路运输支出</t>
  </si>
  <si>
    <t xml:space="preserve">    其他交通运输支出</t>
  </si>
  <si>
    <t xml:space="preserve">      其他交通运输支出</t>
  </si>
  <si>
    <t xml:space="preserve">  住房保障支出</t>
  </si>
  <si>
    <t xml:space="preserve">    住房改革支出</t>
  </si>
  <si>
    <t xml:space="preserve">      住房公积金</t>
  </si>
  <si>
    <t xml:space="preserve">  其他支出</t>
  </si>
  <si>
    <t xml:space="preserve">    其他支出</t>
  </si>
  <si>
    <t xml:space="preserve">    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</si>
</sst>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abSelected="1" workbookViewId="0">
      <selection activeCell="P10" sqref="P10"/>
    </sheetView>
  </sheetViews>
  <sheetFormatPr defaultColWidth="9.125" defaultRowHeight="12" outlineLevelCol="2"/>
  <cols>
    <col min="1" max="1" width="8.625" style="1" customWidth="1"/>
    <col min="2" max="2" width="35.25" style="1" customWidth="1"/>
    <col min="3" max="3" width="6.875" style="1" customWidth="1"/>
    <col min="4" max="207" width="9.125" style="1" customWidth="1"/>
    <col min="208" max="16347" width="9.125" style="1"/>
    <col min="16348" max="16366" width="9.125" style="2"/>
    <col min="16367" max="16384" width="9.125" style="3"/>
  </cols>
  <sheetData>
    <row r="1" s="1" customFormat="1" ht="39" customHeight="1" spans="1:3">
      <c r="A1" s="4" t="s">
        <v>0</v>
      </c>
      <c r="B1" s="4"/>
      <c r="C1" s="4"/>
    </row>
    <row r="2" s="1" customFormat="1" ht="18.4" customHeight="1" spans="1:3">
      <c r="A2" s="5"/>
      <c r="B2" s="5"/>
    </row>
    <row r="3" s="1" customFormat="1" ht="25" customHeight="1" spans="1:3">
      <c r="A3" s="6" t="s">
        <v>1</v>
      </c>
      <c r="B3" s="7" t="s">
        <v>2</v>
      </c>
      <c r="C3" s="8" t="s">
        <v>3</v>
      </c>
    </row>
    <row r="4" s="1" customFormat="1" ht="16.9" customHeight="1" spans="1:3">
      <c r="A4" s="9"/>
      <c r="B4" s="10" t="s">
        <v>4</v>
      </c>
      <c r="C4" s="11">
        <f>C5+C14+C19+C71+C90+C97+C109+C129+C135+C138</f>
        <v>2678</v>
      </c>
    </row>
    <row r="5" s="1" customFormat="1" ht="16.9" customHeight="1" spans="1:3">
      <c r="A5" s="9">
        <v>201</v>
      </c>
      <c r="B5" s="10" t="s">
        <v>5</v>
      </c>
      <c r="C5" s="12">
        <f>C6+C8+C10+C12</f>
        <v>1367</v>
      </c>
    </row>
    <row r="6" s="1" customFormat="1" ht="16.9" customHeight="1" spans="1:3">
      <c r="A6" s="9">
        <v>20101</v>
      </c>
      <c r="B6" s="10" t="s">
        <v>6</v>
      </c>
      <c r="C6" s="12">
        <f>SUM(C7)</f>
        <v>20</v>
      </c>
    </row>
    <row r="7" s="1" customFormat="1" ht="16.9" customHeight="1" spans="1:3">
      <c r="A7" s="9">
        <v>2010101</v>
      </c>
      <c r="B7" s="13" t="s">
        <v>7</v>
      </c>
      <c r="C7" s="14">
        <v>20</v>
      </c>
    </row>
    <row r="8" s="1" customFormat="1" ht="16.9" customHeight="1" spans="1:3">
      <c r="A8" s="9">
        <v>20103</v>
      </c>
      <c r="B8" s="10" t="s">
        <v>8</v>
      </c>
      <c r="C8" s="12">
        <f>SUM(C9)</f>
        <v>1327</v>
      </c>
    </row>
    <row r="9" s="1" customFormat="1" ht="16.9" customHeight="1" spans="1:3">
      <c r="A9" s="9">
        <v>2010301</v>
      </c>
      <c r="B9" s="13" t="s">
        <v>7</v>
      </c>
      <c r="C9" s="14">
        <v>1327</v>
      </c>
    </row>
    <row r="10" s="1" customFormat="1" ht="16.9" customHeight="1" spans="1:3">
      <c r="A10" s="9">
        <v>20131</v>
      </c>
      <c r="B10" s="10" t="s">
        <v>9</v>
      </c>
      <c r="C10" s="12">
        <f>SUM(C11)</f>
        <v>20</v>
      </c>
    </row>
    <row r="11" s="1" customFormat="1" ht="16.9" customHeight="1" spans="1:3">
      <c r="A11" s="9">
        <v>2013101</v>
      </c>
      <c r="B11" s="13" t="s">
        <v>7</v>
      </c>
      <c r="C11" s="14">
        <v>20</v>
      </c>
    </row>
    <row r="12" s="1" customFormat="1" ht="16.9" customHeight="1" spans="1:3">
      <c r="A12" s="9">
        <v>20199</v>
      </c>
      <c r="B12" s="10" t="s">
        <v>10</v>
      </c>
      <c r="C12" s="12">
        <f>SUM(C13)</f>
        <v>0</v>
      </c>
    </row>
    <row r="13" s="1" customFormat="1" ht="16.9" customHeight="1" spans="1:3">
      <c r="A13" s="9">
        <v>2019999</v>
      </c>
      <c r="B13" s="13" t="s">
        <v>11</v>
      </c>
      <c r="C13" s="14"/>
    </row>
    <row r="14" s="1" customFormat="1" ht="16.9" customHeight="1" spans="1:3">
      <c r="A14" s="9">
        <v>207</v>
      </c>
      <c r="B14" s="10" t="s">
        <v>12</v>
      </c>
      <c r="C14" s="12">
        <f>C15+C17</f>
        <v>60</v>
      </c>
    </row>
    <row r="15" s="1" customFormat="1" ht="16.9" customHeight="1" spans="1:3">
      <c r="A15" s="9">
        <v>20701</v>
      </c>
      <c r="B15" s="10" t="s">
        <v>13</v>
      </c>
      <c r="C15" s="12">
        <f>SUM(C16)</f>
        <v>60</v>
      </c>
    </row>
    <row r="16" s="1" customFormat="1" ht="16.9" customHeight="1" spans="1:3">
      <c r="A16" s="9">
        <v>2070101</v>
      </c>
      <c r="B16" s="13" t="s">
        <v>7</v>
      </c>
      <c r="C16" s="14">
        <v>60</v>
      </c>
    </row>
    <row r="17" s="1" customFormat="1" ht="16.9" customHeight="1" spans="1:3">
      <c r="A17" s="9">
        <v>20799</v>
      </c>
      <c r="B17" s="10" t="s">
        <v>14</v>
      </c>
      <c r="C17" s="12">
        <f>SUM(C18)</f>
        <v>0</v>
      </c>
    </row>
    <row r="18" s="1" customFormat="1" ht="16.9" customHeight="1" spans="1:3">
      <c r="A18" s="9">
        <v>2079999</v>
      </c>
      <c r="B18" s="13" t="s">
        <v>15</v>
      </c>
      <c r="C18" s="14"/>
    </row>
    <row r="19" s="1" customFormat="1" ht="16.9" customHeight="1" spans="1:3">
      <c r="A19" s="9">
        <v>208</v>
      </c>
      <c r="B19" s="10" t="s">
        <v>16</v>
      </c>
      <c r="C19" s="12">
        <f>C20+C22+C28+C33+C37+C40+C44+C49+C52+C55+C58+C61+C65+C69</f>
        <v>565</v>
      </c>
    </row>
    <row r="20" s="1" customFormat="1" ht="16.9" customHeight="1" spans="1:3">
      <c r="A20" s="9">
        <v>20801</v>
      </c>
      <c r="B20" s="10" t="s">
        <v>17</v>
      </c>
      <c r="C20" s="12">
        <f>SUM(C21)</f>
        <v>0</v>
      </c>
    </row>
    <row r="21" s="1" customFormat="1" ht="16.9" customHeight="1" spans="1:3">
      <c r="A21" s="9">
        <v>2080101</v>
      </c>
      <c r="B21" s="13" t="s">
        <v>7</v>
      </c>
      <c r="C21" s="14"/>
    </row>
    <row r="22" s="1" customFormat="1" ht="16.9" customHeight="1" spans="1:3">
      <c r="A22" s="9">
        <v>20805</v>
      </c>
      <c r="B22" s="10" t="s">
        <v>18</v>
      </c>
      <c r="C22" s="12">
        <f>SUM(C23:C27)</f>
        <v>467</v>
      </c>
    </row>
    <row r="23" s="1" customFormat="1" ht="16.9" customHeight="1" spans="1:3">
      <c r="A23" s="9">
        <v>2080501</v>
      </c>
      <c r="B23" s="13" t="s">
        <v>19</v>
      </c>
      <c r="C23" s="14">
        <v>167</v>
      </c>
    </row>
    <row r="24" s="1" customFormat="1" ht="16.9" customHeight="1" spans="1:3">
      <c r="A24" s="9">
        <v>2080502</v>
      </c>
      <c r="B24" s="13" t="s">
        <v>20</v>
      </c>
      <c r="C24" s="14">
        <v>300</v>
      </c>
    </row>
    <row r="25" s="1" customFormat="1" ht="16.9" customHeight="1" spans="1:3">
      <c r="A25" s="9">
        <v>2080503</v>
      </c>
      <c r="B25" s="13" t="s">
        <v>21</v>
      </c>
      <c r="C25" s="14"/>
    </row>
    <row r="26" s="1" customFormat="1" ht="16.9" customHeight="1" spans="1:3">
      <c r="A26" s="9">
        <v>2080505</v>
      </c>
      <c r="B26" s="13" t="s">
        <v>22</v>
      </c>
      <c r="C26" s="14"/>
    </row>
    <row r="27" s="1" customFormat="1" ht="16.9" customHeight="1" spans="1:3">
      <c r="A27" s="9">
        <v>2080506</v>
      </c>
      <c r="B27" s="13" t="s">
        <v>23</v>
      </c>
      <c r="C27" s="14"/>
    </row>
    <row r="28" s="1" customFormat="1" ht="16.9" customHeight="1" spans="1:3">
      <c r="A28" s="9">
        <v>20807</v>
      </c>
      <c r="B28" s="10" t="s">
        <v>24</v>
      </c>
      <c r="C28" s="12">
        <f>SUM(C29:C32)</f>
        <v>0</v>
      </c>
    </row>
    <row r="29" s="1" customFormat="1" ht="16.9" customHeight="1" spans="1:3">
      <c r="A29" s="9">
        <v>2080701</v>
      </c>
      <c r="B29" s="13" t="s">
        <v>25</v>
      </c>
      <c r="C29" s="14"/>
    </row>
    <row r="30" s="1" customFormat="1" ht="16.9" customHeight="1" spans="1:3">
      <c r="A30" s="9">
        <v>2080702</v>
      </c>
      <c r="B30" s="13" t="s">
        <v>26</v>
      </c>
      <c r="C30" s="14"/>
    </row>
    <row r="31" s="1" customFormat="1" ht="16.9" customHeight="1" spans="1:3">
      <c r="A31" s="9">
        <v>2080705</v>
      </c>
      <c r="B31" s="13" t="s">
        <v>27</v>
      </c>
      <c r="C31" s="14"/>
    </row>
    <row r="32" s="1" customFormat="1" ht="16.9" customHeight="1" spans="1:3">
      <c r="A32" s="9">
        <v>2080799</v>
      </c>
      <c r="B32" s="13" t="s">
        <v>28</v>
      </c>
      <c r="C32" s="14"/>
    </row>
    <row r="33" s="1" customFormat="1" ht="16.9" customHeight="1" spans="1:3">
      <c r="A33" s="9">
        <v>20808</v>
      </c>
      <c r="B33" s="10" t="s">
        <v>29</v>
      </c>
      <c r="C33" s="12">
        <f>SUM(C34:C36)</f>
        <v>0</v>
      </c>
    </row>
    <row r="34" s="1" customFormat="1" ht="16.9" customHeight="1" spans="1:3">
      <c r="A34" s="9">
        <v>2080801</v>
      </c>
      <c r="B34" s="13" t="s">
        <v>30</v>
      </c>
      <c r="C34" s="14"/>
    </row>
    <row r="35" s="1" customFormat="1" ht="16.9" customHeight="1" spans="1:3">
      <c r="A35" s="9">
        <v>2080802</v>
      </c>
      <c r="B35" s="13" t="s">
        <v>31</v>
      </c>
      <c r="C35" s="14"/>
    </row>
    <row r="36" s="1" customFormat="1" ht="16.9" customHeight="1" spans="1:3">
      <c r="A36" s="9">
        <v>2080899</v>
      </c>
      <c r="B36" s="13" t="s">
        <v>32</v>
      </c>
      <c r="C36" s="14"/>
    </row>
    <row r="37" s="1" customFormat="1" ht="16.9" customHeight="1" spans="1:3">
      <c r="A37" s="9">
        <v>20809</v>
      </c>
      <c r="B37" s="10" t="s">
        <v>33</v>
      </c>
      <c r="C37" s="12">
        <f>SUM(C38:C39)</f>
        <v>0</v>
      </c>
    </row>
    <row r="38" s="1" customFormat="1" ht="16.9" customHeight="1" spans="1:3">
      <c r="A38" s="9">
        <v>2080901</v>
      </c>
      <c r="B38" s="13" t="s">
        <v>34</v>
      </c>
      <c r="C38" s="14"/>
    </row>
    <row r="39" s="1" customFormat="1" ht="16.9" customHeight="1" spans="1:3">
      <c r="A39" s="9">
        <v>2080999</v>
      </c>
      <c r="B39" s="13" t="s">
        <v>35</v>
      </c>
      <c r="C39" s="14"/>
    </row>
    <row r="40" s="1" customFormat="1" ht="16.9" customHeight="1" spans="1:3">
      <c r="A40" s="9">
        <v>20810</v>
      </c>
      <c r="B40" s="10" t="s">
        <v>36</v>
      </c>
      <c r="C40" s="12">
        <f>SUM(C41:C43)</f>
        <v>0</v>
      </c>
    </row>
    <row r="41" s="1" customFormat="1" ht="16.9" customHeight="1" spans="1:3">
      <c r="A41" s="9">
        <v>2081001</v>
      </c>
      <c r="B41" s="13" t="s">
        <v>37</v>
      </c>
      <c r="C41" s="14"/>
    </row>
    <row r="42" s="1" customFormat="1" ht="16.9" customHeight="1" spans="1:3">
      <c r="A42" s="9">
        <v>2081002</v>
      </c>
      <c r="B42" s="13" t="s">
        <v>38</v>
      </c>
      <c r="C42" s="14"/>
    </row>
    <row r="43" s="1" customFormat="1" ht="16.9" customHeight="1" spans="1:3">
      <c r="A43" s="9">
        <v>2081099</v>
      </c>
      <c r="B43" s="13" t="s">
        <v>39</v>
      </c>
      <c r="C43" s="14"/>
    </row>
    <row r="44" s="1" customFormat="1" ht="16.9" customHeight="1" spans="1:3">
      <c r="A44" s="9">
        <v>20811</v>
      </c>
      <c r="B44" s="10" t="s">
        <v>40</v>
      </c>
      <c r="C44" s="12">
        <f>SUM(C45:C48)</f>
        <v>0</v>
      </c>
    </row>
    <row r="45" s="1" customFormat="1" ht="16.9" customHeight="1" spans="1:3">
      <c r="A45" s="9">
        <v>2081104</v>
      </c>
      <c r="B45" s="13" t="s">
        <v>41</v>
      </c>
      <c r="C45" s="14"/>
    </row>
    <row r="46" s="1" customFormat="1" ht="16.9" customHeight="1" spans="1:3">
      <c r="A46" s="9">
        <v>2081105</v>
      </c>
      <c r="B46" s="13" t="s">
        <v>42</v>
      </c>
      <c r="C46" s="14"/>
    </row>
    <row r="47" s="1" customFormat="1" ht="16.9" customHeight="1" spans="1:3">
      <c r="A47" s="9">
        <v>2081107</v>
      </c>
      <c r="B47" s="13" t="s">
        <v>43</v>
      </c>
      <c r="C47" s="14"/>
    </row>
    <row r="48" s="1" customFormat="1" ht="16.9" customHeight="1" spans="1:3">
      <c r="A48" s="9">
        <v>2081199</v>
      </c>
      <c r="B48" s="13" t="s">
        <v>44</v>
      </c>
      <c r="C48" s="14"/>
    </row>
    <row r="49" s="1" customFormat="1" ht="16.9" customHeight="1" spans="1:3">
      <c r="A49" s="9">
        <v>20819</v>
      </c>
      <c r="B49" s="10" t="s">
        <v>45</v>
      </c>
      <c r="C49" s="12">
        <f>SUM(C50:C51)</f>
        <v>0</v>
      </c>
    </row>
    <row r="50" s="1" customFormat="1" ht="16.9" customHeight="1" spans="1:3">
      <c r="A50" s="9">
        <v>2081901</v>
      </c>
      <c r="B50" s="13" t="s">
        <v>46</v>
      </c>
      <c r="C50" s="14"/>
    </row>
    <row r="51" s="1" customFormat="1" ht="16.9" customHeight="1" spans="1:3">
      <c r="A51" s="9">
        <v>2081902</v>
      </c>
      <c r="B51" s="13" t="s">
        <v>47</v>
      </c>
      <c r="C51" s="14"/>
    </row>
    <row r="52" s="1" customFormat="1" ht="16.9" customHeight="1" spans="1:3">
      <c r="A52" s="9">
        <v>20820</v>
      </c>
      <c r="B52" s="10" t="s">
        <v>48</v>
      </c>
      <c r="C52" s="12">
        <f>SUM(C53:C54)</f>
        <v>0</v>
      </c>
    </row>
    <row r="53" s="1" customFormat="1" ht="16.9" customHeight="1" spans="1:3">
      <c r="A53" s="9">
        <v>2082001</v>
      </c>
      <c r="B53" s="13" t="s">
        <v>49</v>
      </c>
      <c r="C53" s="14"/>
    </row>
    <row r="54" s="1" customFormat="1" ht="16.9" customHeight="1" spans="1:3">
      <c r="A54" s="9">
        <v>2082002</v>
      </c>
      <c r="B54" s="13" t="s">
        <v>50</v>
      </c>
      <c r="C54" s="14"/>
    </row>
    <row r="55" s="1" customFormat="1" ht="16.9" customHeight="1" spans="1:3">
      <c r="A55" s="9">
        <v>20821</v>
      </c>
      <c r="B55" s="10" t="s">
        <v>51</v>
      </c>
      <c r="C55" s="12">
        <f>SUM(C56:C57)</f>
        <v>0</v>
      </c>
    </row>
    <row r="56" s="1" customFormat="1" ht="16.9" customHeight="1" spans="1:3">
      <c r="A56" s="9">
        <v>2082101</v>
      </c>
      <c r="B56" s="13" t="s">
        <v>52</v>
      </c>
      <c r="C56" s="14"/>
    </row>
    <row r="57" s="1" customFormat="1" ht="16.9" customHeight="1" spans="1:3">
      <c r="A57" s="9">
        <v>2082102</v>
      </c>
      <c r="B57" s="13" t="s">
        <v>53</v>
      </c>
      <c r="C57" s="14"/>
    </row>
    <row r="58" s="1" customFormat="1" ht="16.9" customHeight="1" spans="1:3">
      <c r="A58" s="9">
        <v>20825</v>
      </c>
      <c r="B58" s="10" t="s">
        <v>54</v>
      </c>
      <c r="C58" s="12">
        <f>SUM(C59:C60)</f>
        <v>0</v>
      </c>
    </row>
    <row r="59" s="1" customFormat="1" ht="16.9" customHeight="1" spans="1:3">
      <c r="A59" s="9">
        <v>2082501</v>
      </c>
      <c r="B59" s="13" t="s">
        <v>55</v>
      </c>
      <c r="C59" s="14"/>
    </row>
    <row r="60" s="1" customFormat="1" ht="16.9" customHeight="1" spans="1:3">
      <c r="A60" s="9">
        <v>2082502</v>
      </c>
      <c r="B60" s="13" t="s">
        <v>56</v>
      </c>
      <c r="C60" s="14"/>
    </row>
    <row r="61" s="1" customFormat="1" ht="16.9" customHeight="1" spans="1:3">
      <c r="A61" s="9">
        <v>20826</v>
      </c>
      <c r="B61" s="10" t="s">
        <v>57</v>
      </c>
      <c r="C61" s="12">
        <f>SUM(C62:C64)</f>
        <v>98</v>
      </c>
    </row>
    <row r="62" s="1" customFormat="1" ht="16.9" customHeight="1" spans="1:3">
      <c r="A62" s="9">
        <v>2082601</v>
      </c>
      <c r="B62" s="13" t="s">
        <v>58</v>
      </c>
      <c r="C62" s="14">
        <v>98</v>
      </c>
    </row>
    <row r="63" s="1" customFormat="1" ht="16.9" customHeight="1" spans="1:3">
      <c r="A63" s="9">
        <v>2082602</v>
      </c>
      <c r="B63" s="13" t="s">
        <v>59</v>
      </c>
      <c r="C63" s="14"/>
    </row>
    <row r="64" s="1" customFormat="1" ht="16.9" customHeight="1" spans="1:3">
      <c r="A64" s="9">
        <v>2082699</v>
      </c>
      <c r="B64" s="13" t="s">
        <v>60</v>
      </c>
      <c r="C64" s="14"/>
    </row>
    <row r="65" s="1" customFormat="1" ht="16.9" customHeight="1" spans="1:3">
      <c r="A65" s="9">
        <v>20827</v>
      </c>
      <c r="B65" s="10" t="s">
        <v>61</v>
      </c>
      <c r="C65" s="12">
        <f>SUM(C66:C68)</f>
        <v>0</v>
      </c>
    </row>
    <row r="66" s="1" customFormat="1" ht="16.9" customHeight="1" spans="1:3">
      <c r="A66" s="9">
        <v>2082701</v>
      </c>
      <c r="B66" s="13" t="s">
        <v>62</v>
      </c>
      <c r="C66" s="14"/>
    </row>
    <row r="67" s="1" customFormat="1" ht="16.9" customHeight="1" spans="1:3">
      <c r="A67" s="9">
        <v>2082702</v>
      </c>
      <c r="B67" s="13" t="s">
        <v>63</v>
      </c>
      <c r="C67" s="14"/>
    </row>
    <row r="68" s="1" customFormat="1" ht="16.9" customHeight="1" spans="1:3">
      <c r="A68" s="9">
        <v>2082799</v>
      </c>
      <c r="B68" s="13" t="s">
        <v>64</v>
      </c>
      <c r="C68" s="14"/>
    </row>
    <row r="69" s="1" customFormat="1" ht="16.9" customHeight="1" spans="1:3">
      <c r="A69" s="9">
        <v>20899</v>
      </c>
      <c r="B69" s="10" t="s">
        <v>65</v>
      </c>
      <c r="C69" s="12">
        <f>SUM(C70)</f>
        <v>0</v>
      </c>
    </row>
    <row r="70" s="1" customFormat="1" ht="16.9" customHeight="1" spans="1:3">
      <c r="A70" s="9">
        <v>2089999</v>
      </c>
      <c r="B70" s="13" t="s">
        <v>66</v>
      </c>
      <c r="C70" s="14"/>
    </row>
    <row r="71" s="1" customFormat="1" ht="16.9" customHeight="1" spans="1:3">
      <c r="A71" s="9">
        <v>210</v>
      </c>
      <c r="B71" s="10" t="s">
        <v>67</v>
      </c>
      <c r="C71" s="12">
        <f>C72+C74+C77+C81+C85+C88</f>
        <v>0</v>
      </c>
    </row>
    <row r="72" s="1" customFormat="1" ht="16.9" customHeight="1" spans="1:3">
      <c r="A72" s="9">
        <v>21001</v>
      </c>
      <c r="B72" s="10" t="s">
        <v>68</v>
      </c>
      <c r="C72" s="12">
        <f>SUM(C73)</f>
        <v>0</v>
      </c>
    </row>
    <row r="73" s="1" customFormat="1" ht="16.9" customHeight="1" spans="1:3">
      <c r="A73" s="9">
        <v>2100101</v>
      </c>
      <c r="B73" s="13" t="s">
        <v>7</v>
      </c>
      <c r="C73" s="14"/>
    </row>
    <row r="74" s="1" customFormat="1" ht="16.9" customHeight="1" spans="1:3">
      <c r="A74" s="9">
        <v>21003</v>
      </c>
      <c r="B74" s="10" t="s">
        <v>69</v>
      </c>
      <c r="C74" s="12">
        <f>SUM(C75:C76)</f>
        <v>0</v>
      </c>
    </row>
    <row r="75" s="1" customFormat="1" ht="16.9" customHeight="1" spans="1:3">
      <c r="A75" s="9">
        <v>2100302</v>
      </c>
      <c r="B75" s="13" t="s">
        <v>70</v>
      </c>
      <c r="C75" s="14"/>
    </row>
    <row r="76" s="1" customFormat="1" ht="16.9" customHeight="1" spans="1:3">
      <c r="A76" s="9">
        <v>2100399</v>
      </c>
      <c r="B76" s="13" t="s">
        <v>71</v>
      </c>
      <c r="C76" s="14"/>
    </row>
    <row r="77" s="1" customFormat="1" ht="16.9" customHeight="1" spans="1:3">
      <c r="A77" s="9">
        <v>21012</v>
      </c>
      <c r="B77" s="10" t="s">
        <v>72</v>
      </c>
      <c r="C77" s="12">
        <f>SUM(C78:C80)</f>
        <v>0</v>
      </c>
    </row>
    <row r="78" s="1" customFormat="1" ht="16.9" customHeight="1" spans="1:3">
      <c r="A78" s="9">
        <v>2101201</v>
      </c>
      <c r="B78" s="13" t="s">
        <v>73</v>
      </c>
      <c r="C78" s="14"/>
    </row>
    <row r="79" s="1" customFormat="1" ht="16.9" customHeight="1" spans="1:3">
      <c r="A79" s="9">
        <v>2101202</v>
      </c>
      <c r="B79" s="13" t="s">
        <v>74</v>
      </c>
      <c r="C79" s="14"/>
    </row>
    <row r="80" s="1" customFormat="1" ht="16.9" customHeight="1" spans="1:3">
      <c r="A80" s="9">
        <v>2101299</v>
      </c>
      <c r="B80" s="13" t="s">
        <v>75</v>
      </c>
      <c r="C80" s="14"/>
    </row>
    <row r="81" s="1" customFormat="1" ht="16.9" customHeight="1" spans="1:3">
      <c r="A81" s="9">
        <v>21013</v>
      </c>
      <c r="B81" s="10" t="s">
        <v>76</v>
      </c>
      <c r="C81" s="12">
        <f>SUM(C82:C84)</f>
        <v>0</v>
      </c>
    </row>
    <row r="82" s="1" customFormat="1" ht="16.9" customHeight="1" spans="1:3">
      <c r="A82" s="9">
        <v>2101301</v>
      </c>
      <c r="B82" s="13" t="s">
        <v>77</v>
      </c>
      <c r="C82" s="14"/>
    </row>
    <row r="83" s="1" customFormat="1" ht="16.9" customHeight="1" spans="1:3">
      <c r="A83" s="9">
        <v>2101302</v>
      </c>
      <c r="B83" s="13" t="s">
        <v>78</v>
      </c>
      <c r="C83" s="14"/>
    </row>
    <row r="84" s="1" customFormat="1" ht="16.9" customHeight="1" spans="1:3">
      <c r="A84" s="9">
        <v>2101399</v>
      </c>
      <c r="B84" s="13" t="s">
        <v>79</v>
      </c>
      <c r="C84" s="14"/>
    </row>
    <row r="85" s="1" customFormat="1" ht="16.9" customHeight="1" spans="1:3">
      <c r="A85" s="9">
        <v>21014</v>
      </c>
      <c r="B85" s="10" t="s">
        <v>80</v>
      </c>
      <c r="C85" s="12">
        <f>SUM(C86:C87)</f>
        <v>0</v>
      </c>
    </row>
    <row r="86" s="1" customFormat="1" ht="16.9" customHeight="1" spans="1:3">
      <c r="A86" s="9">
        <v>2101401</v>
      </c>
      <c r="B86" s="13" t="s">
        <v>81</v>
      </c>
      <c r="C86" s="14"/>
    </row>
    <row r="87" s="1" customFormat="1" ht="16.9" customHeight="1" spans="1:3">
      <c r="A87" s="9">
        <v>2101499</v>
      </c>
      <c r="B87" s="13" t="s">
        <v>82</v>
      </c>
      <c r="C87" s="14"/>
    </row>
    <row r="88" s="1" customFormat="1" ht="16.9" customHeight="1" spans="1:3">
      <c r="A88" s="9">
        <v>21099</v>
      </c>
      <c r="B88" s="10" t="s">
        <v>83</v>
      </c>
      <c r="C88" s="12">
        <f>SUM(C89)</f>
        <v>0</v>
      </c>
    </row>
    <row r="89" s="1" customFormat="1" ht="16.9" customHeight="1" spans="1:3">
      <c r="A89" s="9">
        <v>2109999</v>
      </c>
      <c r="B89" s="13" t="s">
        <v>84</v>
      </c>
      <c r="C89" s="14"/>
    </row>
    <row r="90" s="1" customFormat="1" ht="16.9" customHeight="1" spans="1:3">
      <c r="A90" s="9">
        <v>211</v>
      </c>
      <c r="B90" s="10" t="s">
        <v>85</v>
      </c>
      <c r="C90" s="12">
        <f>C91+C93</f>
        <v>40</v>
      </c>
    </row>
    <row r="91" s="1" customFormat="1" ht="16.9" customHeight="1" spans="1:3">
      <c r="A91" s="9">
        <v>21101</v>
      </c>
      <c r="B91" s="10" t="s">
        <v>86</v>
      </c>
      <c r="C91" s="12">
        <f>SUM(C92)</f>
        <v>40</v>
      </c>
    </row>
    <row r="92" s="1" customFormat="1" ht="16.9" customHeight="1" spans="1:3">
      <c r="A92" s="9">
        <v>2110101</v>
      </c>
      <c r="B92" s="13" t="s">
        <v>7</v>
      </c>
      <c r="C92" s="14">
        <v>40</v>
      </c>
    </row>
    <row r="93" s="1" customFormat="1" ht="16.9" customHeight="1" spans="1:3">
      <c r="A93" s="9">
        <v>21103</v>
      </c>
      <c r="B93" s="10" t="s">
        <v>87</v>
      </c>
      <c r="C93" s="12">
        <f>SUM(C94:C96)</f>
        <v>0</v>
      </c>
    </row>
    <row r="94" s="1" customFormat="1" ht="16.9" customHeight="1" spans="1:3">
      <c r="A94" s="9">
        <v>2110301</v>
      </c>
      <c r="B94" s="13" t="s">
        <v>88</v>
      </c>
      <c r="C94" s="14"/>
    </row>
    <row r="95" s="1" customFormat="1" ht="16.9" customHeight="1" spans="1:3">
      <c r="A95" s="15">
        <v>2110302</v>
      </c>
      <c r="B95" s="13" t="s">
        <v>89</v>
      </c>
      <c r="C95" s="14"/>
    </row>
    <row r="96" s="1" customFormat="1" ht="16.9" customHeight="1" spans="1:3">
      <c r="A96" s="15">
        <v>2110399</v>
      </c>
      <c r="B96" s="13" t="s">
        <v>90</v>
      </c>
      <c r="C96" s="14"/>
    </row>
    <row r="97" s="1" customFormat="1" ht="16.9" customHeight="1" spans="1:3">
      <c r="A97" s="15">
        <v>212</v>
      </c>
      <c r="B97" s="10" t="s">
        <v>91</v>
      </c>
      <c r="C97" s="12">
        <f>C98+C100+C102+C105+C107</f>
        <v>90</v>
      </c>
    </row>
    <row r="98" s="1" customFormat="1" ht="16.9" customHeight="1" spans="1:3">
      <c r="A98" s="15">
        <v>21201</v>
      </c>
      <c r="B98" s="10" t="s">
        <v>92</v>
      </c>
      <c r="C98" s="12">
        <f>SUM(C99)</f>
        <v>90</v>
      </c>
    </row>
    <row r="99" s="1" customFormat="1" ht="16.9" customHeight="1" spans="1:3">
      <c r="A99" s="15">
        <v>2120101</v>
      </c>
      <c r="B99" s="13" t="s">
        <v>7</v>
      </c>
      <c r="C99" s="14">
        <v>90</v>
      </c>
    </row>
    <row r="100" s="1" customFormat="1" ht="16.9" customHeight="1" spans="1:3">
      <c r="A100" s="15">
        <v>21202</v>
      </c>
      <c r="B100" s="10" t="s">
        <v>93</v>
      </c>
      <c r="C100" s="12">
        <f>SUM(C101)</f>
        <v>0</v>
      </c>
    </row>
    <row r="101" s="1" customFormat="1" ht="16.9" customHeight="1" spans="1:3">
      <c r="A101" s="15">
        <v>2120201</v>
      </c>
      <c r="B101" s="13" t="s">
        <v>94</v>
      </c>
      <c r="C101" s="14"/>
    </row>
    <row r="102" s="1" customFormat="1" ht="16.9" customHeight="1" spans="1:3">
      <c r="A102" s="15">
        <v>21203</v>
      </c>
      <c r="B102" s="10" t="s">
        <v>95</v>
      </c>
      <c r="C102" s="12">
        <f>SUM(C103:C104)</f>
        <v>0</v>
      </c>
    </row>
    <row r="103" s="1" customFormat="1" ht="16.9" customHeight="1" spans="1:3">
      <c r="A103" s="15">
        <v>2120303</v>
      </c>
      <c r="B103" s="13" t="s">
        <v>96</v>
      </c>
      <c r="C103" s="14"/>
    </row>
    <row r="104" s="1" customFormat="1" ht="16.9" customHeight="1" spans="1:3">
      <c r="A104" s="15">
        <v>2120399</v>
      </c>
      <c r="B104" s="13" t="s">
        <v>97</v>
      </c>
      <c r="C104" s="14"/>
    </row>
    <row r="105" s="1" customFormat="1" ht="16.9" customHeight="1" spans="1:3">
      <c r="A105" s="15">
        <v>21205</v>
      </c>
      <c r="B105" s="10" t="s">
        <v>98</v>
      </c>
      <c r="C105" s="12">
        <f>SUM(C106)</f>
        <v>0</v>
      </c>
    </row>
    <row r="106" s="1" customFormat="1" ht="16.9" customHeight="1" spans="1:3">
      <c r="A106" s="15">
        <v>2120501</v>
      </c>
      <c r="B106" s="13" t="s">
        <v>99</v>
      </c>
      <c r="C106" s="14"/>
    </row>
    <row r="107" s="1" customFormat="1" ht="16.9" customHeight="1" spans="1:3">
      <c r="A107" s="15">
        <v>21299</v>
      </c>
      <c r="B107" s="10" t="s">
        <v>100</v>
      </c>
      <c r="C107" s="12">
        <f>SUM(C108)</f>
        <v>0</v>
      </c>
    </row>
    <row r="108" s="1" customFormat="1" ht="16.9" customHeight="1" spans="1:3">
      <c r="A108" s="15">
        <v>2129999</v>
      </c>
      <c r="B108" s="13" t="s">
        <v>101</v>
      </c>
      <c r="C108" s="14"/>
    </row>
    <row r="109" s="1" customFormat="1" ht="16.9" customHeight="1" spans="1:3">
      <c r="A109" s="15">
        <v>213</v>
      </c>
      <c r="B109" s="10" t="s">
        <v>102</v>
      </c>
      <c r="C109" s="12">
        <f>C110+C113+C116+C119+C122+C127</f>
        <v>500</v>
      </c>
    </row>
    <row r="110" s="1" customFormat="1" ht="16.9" customHeight="1" spans="1:3">
      <c r="A110" s="15">
        <v>21301</v>
      </c>
      <c r="B110" s="10" t="s">
        <v>103</v>
      </c>
      <c r="C110" s="12">
        <f>SUM(C111:C112)</f>
        <v>60</v>
      </c>
    </row>
    <row r="111" s="1" customFormat="1" ht="16.9" customHeight="1" spans="1:3">
      <c r="A111" s="15">
        <v>2130101</v>
      </c>
      <c r="B111" s="13" t="s">
        <v>7</v>
      </c>
      <c r="C111" s="14">
        <v>60</v>
      </c>
    </row>
    <row r="112" s="1" customFormat="1" ht="16.9" customHeight="1" spans="1:3">
      <c r="A112" s="15">
        <v>2130199</v>
      </c>
      <c r="B112" s="13" t="s">
        <v>104</v>
      </c>
      <c r="C112" s="14"/>
    </row>
    <row r="113" s="1" customFormat="1" ht="16.9" customHeight="1" spans="1:3">
      <c r="A113" s="15">
        <v>21302</v>
      </c>
      <c r="B113" s="10" t="s">
        <v>105</v>
      </c>
      <c r="C113" s="12">
        <f>SUM(C114:C115)</f>
        <v>60</v>
      </c>
    </row>
    <row r="114" s="1" customFormat="1" ht="16.9" customHeight="1" spans="1:3">
      <c r="A114" s="15">
        <v>2130201</v>
      </c>
      <c r="B114" s="13" t="s">
        <v>7</v>
      </c>
      <c r="C114" s="14">
        <v>60</v>
      </c>
    </row>
    <row r="115" s="1" customFormat="1" ht="16.9" customHeight="1" spans="1:3">
      <c r="A115" s="15">
        <v>2130299</v>
      </c>
      <c r="B115" s="13" t="s">
        <v>106</v>
      </c>
      <c r="C115" s="14"/>
    </row>
    <row r="116" s="1" customFormat="1" ht="16.9" customHeight="1" spans="1:3">
      <c r="A116" s="15">
        <v>21303</v>
      </c>
      <c r="B116" s="10" t="s">
        <v>107</v>
      </c>
      <c r="C116" s="12">
        <f>SUM(C117:C118)</f>
        <v>60</v>
      </c>
    </row>
    <row r="117" s="1" customFormat="1" ht="16.9" customHeight="1" spans="1:3">
      <c r="A117" s="15">
        <v>2130301</v>
      </c>
      <c r="B117" s="13" t="s">
        <v>7</v>
      </c>
      <c r="C117" s="14">
        <v>60</v>
      </c>
    </row>
    <row r="118" s="1" customFormat="1" ht="16.9" customHeight="1" spans="1:3">
      <c r="A118" s="15">
        <v>2130399</v>
      </c>
      <c r="B118" s="13" t="s">
        <v>108</v>
      </c>
      <c r="C118" s="14"/>
    </row>
    <row r="119" s="1" customFormat="1" ht="16.9" customHeight="1" spans="1:3">
      <c r="A119" s="15">
        <v>21305</v>
      </c>
      <c r="B119" s="10" t="s">
        <v>109</v>
      </c>
      <c r="C119" s="12">
        <f>SUM(C120:C121)</f>
        <v>0</v>
      </c>
    </row>
    <row r="120" s="1" customFormat="1" ht="16.9" customHeight="1" spans="1:3">
      <c r="A120" s="15">
        <v>2130504</v>
      </c>
      <c r="B120" s="13" t="s">
        <v>110</v>
      </c>
      <c r="C120" s="14"/>
    </row>
    <row r="121" s="1" customFormat="1" ht="16.9" customHeight="1" spans="1:3">
      <c r="A121" s="15">
        <v>2130599</v>
      </c>
      <c r="B121" s="13" t="s">
        <v>111</v>
      </c>
      <c r="C121" s="14"/>
    </row>
    <row r="122" s="1" customFormat="1" ht="16.9" customHeight="1" spans="1:3">
      <c r="A122" s="15">
        <v>21307</v>
      </c>
      <c r="B122" s="10" t="s">
        <v>112</v>
      </c>
      <c r="C122" s="12">
        <f>SUM(C123:C126)</f>
        <v>320</v>
      </c>
    </row>
    <row r="123" s="1" customFormat="1" ht="16.9" customHeight="1" spans="1:3">
      <c r="A123" s="15">
        <v>2130701</v>
      </c>
      <c r="B123" s="13" t="s">
        <v>113</v>
      </c>
      <c r="C123" s="14"/>
    </row>
    <row r="124" s="1" customFormat="1" ht="16.9" customHeight="1" spans="1:3">
      <c r="A124" s="15">
        <v>2130705</v>
      </c>
      <c r="B124" s="13" t="s">
        <v>114</v>
      </c>
      <c r="C124" s="14">
        <v>320</v>
      </c>
    </row>
    <row r="125" s="1" customFormat="1" ht="16.9" customHeight="1" spans="1:3">
      <c r="A125" s="15">
        <v>2130706</v>
      </c>
      <c r="B125" s="13" t="s">
        <v>115</v>
      </c>
      <c r="C125" s="14"/>
    </row>
    <row r="126" s="1" customFormat="1" ht="16.9" customHeight="1" spans="1:3">
      <c r="A126" s="15">
        <v>2130799</v>
      </c>
      <c r="B126" s="13" t="s">
        <v>116</v>
      </c>
      <c r="C126" s="14"/>
    </row>
    <row r="127" s="1" customFormat="1" ht="16.9" customHeight="1" spans="1:3">
      <c r="A127" s="15">
        <v>21399</v>
      </c>
      <c r="B127" s="10" t="s">
        <v>117</v>
      </c>
      <c r="C127" s="12">
        <f>SUM(C128)</f>
        <v>0</v>
      </c>
    </row>
    <row r="128" s="1" customFormat="1" ht="16.9" customHeight="1" spans="1:3">
      <c r="A128" s="15">
        <v>2139999</v>
      </c>
      <c r="B128" s="13" t="s">
        <v>118</v>
      </c>
      <c r="C128" s="14"/>
    </row>
    <row r="129" s="1" customFormat="1" ht="16.9" customHeight="1" spans="1:3">
      <c r="A129" s="15">
        <v>214</v>
      </c>
      <c r="B129" s="10" t="s">
        <v>119</v>
      </c>
      <c r="C129" s="12">
        <f>C130+C133</f>
        <v>0</v>
      </c>
    </row>
    <row r="130" s="1" customFormat="1" ht="16.9" customHeight="1" spans="1:3">
      <c r="A130" s="15">
        <v>21401</v>
      </c>
      <c r="B130" s="10" t="s">
        <v>120</v>
      </c>
      <c r="C130" s="12">
        <f>SUM(C131:C132)</f>
        <v>0</v>
      </c>
    </row>
    <row r="131" s="1" customFormat="1" ht="16.9" customHeight="1" spans="1:3">
      <c r="A131" s="15">
        <v>2140101</v>
      </c>
      <c r="B131" s="13" t="s">
        <v>7</v>
      </c>
      <c r="C131" s="14"/>
    </row>
    <row r="132" s="1" customFormat="1" ht="16.9" customHeight="1" spans="1:3">
      <c r="A132" s="15">
        <v>2140199</v>
      </c>
      <c r="B132" s="13" t="s">
        <v>121</v>
      </c>
      <c r="C132" s="14"/>
    </row>
    <row r="133" s="1" customFormat="1" ht="16.9" customHeight="1" spans="1:3">
      <c r="A133" s="15">
        <v>21499</v>
      </c>
      <c r="B133" s="10" t="s">
        <v>122</v>
      </c>
      <c r="C133" s="12">
        <f>SUM(C134)</f>
        <v>0</v>
      </c>
    </row>
    <row r="134" s="1" customFormat="1" ht="16.9" customHeight="1" spans="1:3">
      <c r="A134" s="15">
        <v>2149999</v>
      </c>
      <c r="B134" s="13" t="s">
        <v>123</v>
      </c>
      <c r="C134" s="14"/>
    </row>
    <row r="135" s="1" customFormat="1" ht="16.9" customHeight="1" spans="1:3">
      <c r="A135" s="15">
        <v>221</v>
      </c>
      <c r="B135" s="10" t="s">
        <v>124</v>
      </c>
      <c r="C135" s="12">
        <f>C136</f>
        <v>56</v>
      </c>
    </row>
    <row r="136" s="1" customFormat="1" ht="16.9" customHeight="1" spans="1:3">
      <c r="A136" s="15">
        <v>22102</v>
      </c>
      <c r="B136" s="10" t="s">
        <v>125</v>
      </c>
      <c r="C136" s="12">
        <f>SUM(C137)</f>
        <v>56</v>
      </c>
    </row>
    <row r="137" s="1" customFormat="1" ht="16.9" customHeight="1" spans="1:3">
      <c r="A137" s="15">
        <v>2210201</v>
      </c>
      <c r="B137" s="13" t="s">
        <v>126</v>
      </c>
      <c r="C137" s="14">
        <v>56</v>
      </c>
    </row>
    <row r="138" s="1" customFormat="1" ht="16.9" customHeight="1" spans="1:3">
      <c r="A138" s="15">
        <v>229</v>
      </c>
      <c r="B138" s="10" t="s">
        <v>127</v>
      </c>
      <c r="C138" s="12">
        <f>C139</f>
        <v>0</v>
      </c>
    </row>
    <row r="139" s="1" customFormat="1" ht="16.9" customHeight="1" spans="1:3">
      <c r="A139" s="15">
        <v>22999</v>
      </c>
      <c r="B139" s="10" t="s">
        <v>128</v>
      </c>
      <c r="C139" s="12">
        <f>SUM(C140)</f>
        <v>0</v>
      </c>
    </row>
    <row r="140" s="1" customFormat="1" ht="16.9" customHeight="1" spans="1:3">
      <c r="A140" s="15">
        <v>2299999</v>
      </c>
      <c r="B140" s="13" t="s">
        <v>129</v>
      </c>
      <c r="C140" s="14"/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唔</cp:lastModifiedBy>
  <dcterms:created xsi:type="dcterms:W3CDTF">2026-01-26T08:17:00Z</dcterms:created>
  <dcterms:modified xsi:type="dcterms:W3CDTF">2026-01-26T08:22:11Z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846575B49612435BADEFC8DB2CD7F00D_13</vt:lpwstr>
  </property>
  <property fmtid="{D5CDD505-2E9C-101B-9397-08002B2CF9AE}" pid="3" name="KSOProductBuildVer">
    <vt:lpwstr>2052-12.1.0.25186</vt:lpwstr>
  </property>
  <property fmtid="{D5CDD505-2E9C-101B-9397-08002B2CF9AE}" pid="4" name="CalculationRule">
    <vt:i4>1</vt:i4>
  </property>
</Properties>
</file>